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600" yWindow="330" windowWidth="10710" windowHeight="6090" tabRatio="793" firstSheet="1" activeTab="1"/>
  </bookViews>
  <sheets>
    <sheet name="Sheet1" sheetId="49" state="hidden" r:id="rId1"/>
    <sheet name="DNIT PRE" sheetId="61" r:id="rId2"/>
  </sheets>
  <externalReferences>
    <externalReference r:id="rId3"/>
    <externalReference r:id="rId4"/>
  </externalReferences>
  <definedNames>
    <definedName name="Address" localSheetId="1">#REF!</definedName>
    <definedName name="Address">#REF!</definedName>
    <definedName name="City" localSheetId="1">#REF!</definedName>
    <definedName name="City">#REF!</definedName>
    <definedName name="Code" localSheetId="1" hidden="1">#REF!</definedName>
    <definedName name="Code" hidden="1">#REF!</definedName>
    <definedName name="Company" localSheetId="1">#REF!</definedName>
    <definedName name="Company">#REF!</definedName>
    <definedName name="Country" localSheetId="1">#REF!</definedName>
    <definedName name="Country">#REF!</definedName>
    <definedName name="data1" localSheetId="1" hidden="1">#REF!</definedName>
    <definedName name="data1" hidden="1">#REF!</definedName>
    <definedName name="data2" localSheetId="1" hidden="1">#REF!</definedName>
    <definedName name="data2" hidden="1">#REF!</definedName>
    <definedName name="data3" localSheetId="1" hidden="1">#REF!</definedName>
    <definedName name="data3" hidden="1">#REF!</definedName>
    <definedName name="Discount" localSheetId="1" hidden="1">#REF!</definedName>
    <definedName name="Discount" hidden="1">#REF!</definedName>
    <definedName name="display_area_2" localSheetId="1" hidden="1">#REF!</definedName>
    <definedName name="display_area_2" hidden="1">#REF!</definedName>
    <definedName name="Email" localSheetId="1">#REF!</definedName>
    <definedName name="Email">#REF!</definedName>
    <definedName name="Fax" localSheetId="1">#REF!</definedName>
    <definedName name="Fax">#REF!</definedName>
    <definedName name="FCode" localSheetId="1" hidden="1">#REF!</definedName>
    <definedName name="FCode" hidden="1">#REF!</definedName>
    <definedName name="HiddenRows" localSheetId="1" hidden="1">#REF!</definedName>
    <definedName name="HiddenRows" hidden="1">#REF!</definedName>
    <definedName name="L" localSheetId="1">#REF!</definedName>
    <definedName name="L">#REF!</definedName>
    <definedName name="L_Bhisti">[1]Labour!$D$3</definedName>
    <definedName name="L_BitumenSprayer">[1]Labour!$D$4</definedName>
    <definedName name="L_Blacksmith">[1]Labour!$D$5</definedName>
    <definedName name="L_Blaster">[1]Labour!$D$6</definedName>
    <definedName name="L_Carpenter_1stClass">[1]Labour!$D$7</definedName>
    <definedName name="L_ChipsSpreader">[1]Labour!$D$8</definedName>
    <definedName name="L_Chiseller">[1]Labour!$D$9</definedName>
    <definedName name="L_Dresser_Skilled">[1]Labour!$D$10</definedName>
    <definedName name="L_Driller">[1]Labour!$D$11</definedName>
    <definedName name="L_Electrician_Lineman">[1]Labour!$D$12</definedName>
    <definedName name="L_Fitter">[1]Labour!$D$13</definedName>
    <definedName name="L_Mason_1stClass">[1]Labour!$D$14</definedName>
    <definedName name="L_Mason_2ndClass">[1]Labour!$D$15</definedName>
    <definedName name="L_Mate">[1]Labour!$D$16</definedName>
    <definedName name="L_Mazdoor">[1]Labour!$D$17</definedName>
    <definedName name="L_Mazdoor_Semi">[1]Labour!$D$18</definedName>
    <definedName name="L_Mazdoor_Skilled">[1]Labour!$D$19</definedName>
    <definedName name="L_Painter_1stClass">[1]Labour!$D$20</definedName>
    <definedName name="L_Plumber">[1]Labour!$D$21</definedName>
    <definedName name="L_Surveyor">[1]Labour!$D$22</definedName>
    <definedName name="L_WhiteWasher">[2]Labour!$D$23</definedName>
    <definedName name="M_ACPipe_100">[1]Material!$D$3</definedName>
    <definedName name="M_Aggregate_10">[1]Material!$D$17</definedName>
    <definedName name="M_Aggregate_20">[1]Material!$D$18</definedName>
    <definedName name="M_Aggregate_224_236m_WMM">[1]Material!$D$26</definedName>
    <definedName name="M_Aggregate_375mmMaximum_224_56mm">[1]Material!$D$4</definedName>
    <definedName name="M_Aggregate_375mmMaximum_45_225mm">[1]Material!$D$5</definedName>
    <definedName name="M_Aggregate_375mmMaximum_Below_56mm">[1]Material!$D$6</definedName>
    <definedName name="M_Aggregate_40">[1]Material!$D$19</definedName>
    <definedName name="M_Aggregate_45_224m_WMM">[1]Material!$D$27</definedName>
    <definedName name="M_Aggregate_53mmMaximum_225_56mm">[1]Material!$D$7</definedName>
    <definedName name="M_Aggregate_53mmMaximum_63_45mm">[1]Material!$D$8</definedName>
    <definedName name="M_Aggregate_53mmMaximum_below_56mm">[1]Material!$D$9</definedName>
    <definedName name="M_Aggregate_Crushable_GradeI">[1]Material!$D$20</definedName>
    <definedName name="M_Aggregate_Crushable_GradeII">[1]Material!$D$21</definedName>
    <definedName name="M_Aggregate_Crushable_GradeIII">[1]Material!$D$22</definedName>
    <definedName name="M_Aggregate_GradeI_40mmNominal_10_5mm">[2]Material!$D$10</definedName>
    <definedName name="M_Aggregate_GradeI_40mmNominal_25_10mm">[2]Material!$D$11</definedName>
    <definedName name="M_Aggregate_GradeI_40mmNominal_3725_25mm">[2]Material!$D$12</definedName>
    <definedName name="M_Aggregate_GradeI_40mmNominal_5mm">[2]Material!$D$13</definedName>
    <definedName name="M_Aggregate_GradeI_90_45mm">[1]Material!$D$23</definedName>
    <definedName name="M_Aggregate_GradeII_19mmNominal_10_5mm">[1]Material!$D$14</definedName>
    <definedName name="M_Aggregate_GradeII_19mmNominal_25_10mm">[1]Material!$D$15</definedName>
    <definedName name="M_Aggregate_GradeII_19mmNominal_5mm_below">[1]Material!$D$16</definedName>
    <definedName name="M_Aggregate_GradeII_63_45mm">[1]Material!$D$24</definedName>
    <definedName name="M_Aggregate_GradeIII_53_224mm">[1]Material!$D$25</definedName>
    <definedName name="M_AluminiumSheeting_15mm">[1]Material!$D$28</definedName>
    <definedName name="M_AluminiumStuds_100_100_Lense">[1]Material!$D$29</definedName>
    <definedName name="M_Bamboo_1stClass_85_100mm_25m_long">[1]Material!$D$31</definedName>
    <definedName name="M_Bamboo_1stClass_85_100mm_2m_long">[1]Material!$D$30</definedName>
    <definedName name="M_Bamboo_1stClass_85_100mm_3m_long">[1]Material!$D$32</definedName>
    <definedName name="M_Bamboo_1stClass_85_100mm_45_55m_long">[1]Material!$D$33</definedName>
    <definedName name="M_Bamboo_2ndClass_75mm_18_25m_long">[1]Material!$D$34</definedName>
    <definedName name="M_Bamboo_2ndClass_75mm_21_30m_long">[1]Material!$D$35</definedName>
    <definedName name="M_BarbedWire">[1]Material!$D$36</definedName>
    <definedName name="M_BindingMaterial">[1]Material!$D$37</definedName>
    <definedName name="M_BindingWire">[1]Material!$D$38</definedName>
    <definedName name="M_Bitumen_CRM">[1]Material!$D$39</definedName>
    <definedName name="M_Bitumen_NRM">[1]Material!$D$40</definedName>
    <definedName name="M_Bitumen_PM">[1]Material!$D$41</definedName>
    <definedName name="M_Bitumen_S65">[1]Material!$D$42</definedName>
    <definedName name="M_Bitumen_S90">[1]Material!$D$43</definedName>
    <definedName name="M_BitumenEmulsion_RS1">[1]Material!$D$44</definedName>
    <definedName name="M_BitumenEmulsion_SS1">[1]Material!$D$45</definedName>
    <definedName name="M_BitumenSealant">[1]Material!$D$46</definedName>
    <definedName name="M_Blasted_Rubble">[1]Material!$D$47</definedName>
    <definedName name="M_BlastingMaterial">[1]Material!$D$48</definedName>
    <definedName name="M_BondStone_400_150_150mm">[1]Material!$D$49</definedName>
    <definedName name="M_Brick_1stClass">[1]Material!$D$50</definedName>
    <definedName name="M_Cement">[1]Material!$D$51</definedName>
    <definedName name="M_CementPrimer">[1]Material!$D$52</definedName>
    <definedName name="M_ChlorpreneElastomer_OR_ClosedCellFoamSealingElement">[1]Material!$D$53</definedName>
    <definedName name="M_CompensationForEarthTakenFromPrivateLand">[1]Material!$D$54</definedName>
    <definedName name="M_CompressibleFibreBoard">[1]Material!$D$55</definedName>
    <definedName name="M_CopperPlate">[1]Material!$D$56</definedName>
    <definedName name="M_CorbellingStones_300_150_150mm">[1]Material!$D$57</definedName>
    <definedName name="M_CorrosionResistantStructuralSteelGrating">[1]Material!$D$58</definedName>
    <definedName name="M_CreditForExcavatedRock">[1]Material!$D$59</definedName>
    <definedName name="M_CrowBars_40mm">[1]Material!$D$60</definedName>
    <definedName name="M_CrushedSand_OR_Grit">[1]Material!$D$61</definedName>
    <definedName name="M_CrushedSlag">[1]Material!$D$62</definedName>
    <definedName name="M_CrushedStoneAggregate_265_75">[2]Material!$D$63</definedName>
    <definedName name="M_CrushedStoneChipping_132">[1]Material!$D$64</definedName>
    <definedName name="M_CrushedStoneChipping_67mm_100Passing_112mm">[1]Material!$D$65</definedName>
    <definedName name="M_CrushedStoneChipping_67mm_100Passing_95mm">[1]Material!$D$66</definedName>
    <definedName name="M_CrushedStoneChipping_95">[1]Material!$D$67</definedName>
    <definedName name="M_CrushedStoneCoarseAggregatePassing_53mm">[1]Material!$D$68</definedName>
    <definedName name="M_CuringCompound">[1]Material!$D$69</definedName>
    <definedName name="M_DebondingStrips">[1]Material!$D$70</definedName>
    <definedName name="M_EdgeStone_450_350_100mm">[1]Material!$D$71</definedName>
    <definedName name="M_EdgeStone_450_350_200mm">[1]Material!$D$72</definedName>
    <definedName name="M_ElastomericBearingAssembly">[1]Material!$D$73</definedName>
    <definedName name="M_ElectricDetonator">[1]Material!$D$74</definedName>
    <definedName name="M_EpoxyPaint">[1]Material!$D$75</definedName>
    <definedName name="M_FarmyardManure">[1]Material!$D$77</definedName>
    <definedName name="M_FevicolAdhesive">[2]Material!$D$78</definedName>
    <definedName name="M_FilterMedia">[1]Material!$D$79</definedName>
    <definedName name="M_FineAggregate_CrushedSand">[1]Material!$D$80</definedName>
    <definedName name="M_GalvanisedAngle">[1]Material!$D$81</definedName>
    <definedName name="M_Gelatine_80">[1]Material!$D$83</definedName>
    <definedName name="M_GIPipe_100mm">[1]Material!$D$84</definedName>
    <definedName name="M_GIPipe_50mm">[1]Material!$D$85</definedName>
    <definedName name="M_GIWires">[1]Material!$D$86</definedName>
    <definedName name="M_GradedStoneAggregate">[1]Material!$D$87</definedName>
    <definedName name="M_GranularMaterial">[1]Material!$D$88</definedName>
    <definedName name="M_HandBrokenMetal_40mm">[1]Material!$D$89</definedName>
    <definedName name="M_Indigo">[2]Material!$D$90</definedName>
    <definedName name="M_InterlockingBlocks_60mm">[1]Material!$D$91</definedName>
    <definedName name="M_InterlockingBlocks_80mm">[1]Material!$D$92</definedName>
    <definedName name="M_JointFillerBoard">[1]Material!$D$93</definedName>
    <definedName name="M_JuteNetting_OpenWeave_25mm">[1]Material!$D$94</definedName>
    <definedName name="M_JuteRope_12mm">[1]Material!$D$95</definedName>
    <definedName name="M_KeyAggregatesPassing_224mm">[1]Material!$D$96</definedName>
    <definedName name="M_Lime">[1]Material!$D$97</definedName>
    <definedName name="M_LocalWoodPiles_1stClass">[1]Material!$D$99</definedName>
    <definedName name="M_LocalWoodPiles_1stClass_100_75mm">[1]Material!$D$100</definedName>
    <definedName name="M_LooseStone">[1]Material!$D$101</definedName>
    <definedName name="M_MS_Sheet_15mm">[1]Material!$D$105</definedName>
    <definedName name="M_MS_Sheet_2mm">[1]Material!$D$106</definedName>
    <definedName name="M_MSClamps">[1]Material!$D$102</definedName>
    <definedName name="M_MSFlat_StructuralSteel">[1]Material!$D$103</definedName>
    <definedName name="M_MSSheetTube_47_47mm_12_SWG">[1]Material!$D$104</definedName>
    <definedName name="M_Nuts_Bolts_Rivets">[2]Material!$D$107</definedName>
    <definedName name="M_Paint_SyntheticEnamel">[1]Material!$D$108</definedName>
    <definedName name="M_Plasticizer">[1]Material!$D$109</definedName>
    <definedName name="M_PolytheneSheet_125">[1]Material!$D$110</definedName>
    <definedName name="M_PolytheneSheething">[1]Material!$D$111</definedName>
    <definedName name="M_QuarriedStone_150_200mm">[1]Material!$D$112</definedName>
    <definedName name="M_RCCPipeNP3_1000mm">[1]Material!$D$114</definedName>
    <definedName name="M_RCCPipeNP3_1200mm">[1]Material!$D$113</definedName>
    <definedName name="M_RCCPipeNP3_500mm">[1]Material!$D$117</definedName>
    <definedName name="M_RCCPipeNP3_750mm">[1]Material!$D$115</definedName>
    <definedName name="M_RCCPipeNP4_1000mm">[1]Material!$D$119</definedName>
    <definedName name="M_RCCPipeNP4_1200mm">[1]Material!$D$118</definedName>
    <definedName name="M_RCCPipeNP4_500mm" localSheetId="1">[1]Material!#REF!</definedName>
    <definedName name="M_RCCPipeNP4_500mm">[1]Material!#REF!</definedName>
    <definedName name="M_RCCPipeNP4_750mm">[1]Material!$D$120</definedName>
    <definedName name="M_RedOxidePrimer">[1]Material!$D$122</definedName>
    <definedName name="M_RoadMarkingPaint">[1]Material!$D$124</definedName>
    <definedName name="M_Sand_Coarse">[1]Material!$D$125</definedName>
    <definedName name="M_Sand_Fine">[1]Material!$D$126</definedName>
    <definedName name="M_Seeds">[1]Material!$D$127</definedName>
    <definedName name="M_SteelPipe_500mm">[1]Material!$D$128</definedName>
    <definedName name="M_SteelReinforcement_HYSDBars">[1]Material!$D$129</definedName>
    <definedName name="M_SteelReinforcement_MSRoundBars">[1]Material!$D$130</definedName>
    <definedName name="M_SteelReinforcement_TMTBars">[1]Material!$D$131</definedName>
    <definedName name="M_StoneBoulder_150mm_below">[1]Material!$D$132</definedName>
    <definedName name="M_StoneChips_12mm">[1]Material!$D$133</definedName>
    <definedName name="M_StoneCrushedAggregate_112_009mm">[1]Material!$D$135</definedName>
    <definedName name="M_StoneForCoarseRubbleMasonry_1stSort">[1]Material!$D$136</definedName>
    <definedName name="M_StoneForCoarseRubbleMasonry_2ndSort">[1]Material!$D$137</definedName>
    <definedName name="M_StoneForRandomRubbleMasonry">[1]Material!$D$138</definedName>
    <definedName name="M_StoneForStoneSetPavement">[1]Material!$D$139</definedName>
    <definedName name="M_StoneScreening_TypeA_132mm_Grade1">[1]Material!$D$140</definedName>
    <definedName name="M_StoneScreening_TypeB_112mm_Grade2">[1]Material!$D$142</definedName>
    <definedName name="M_StoneScreening_TypeB_112mm_Grade3">[1]Material!$D$143</definedName>
    <definedName name="M_StoneSpalls">[1]Material!$D$144</definedName>
    <definedName name="M_TrafficCones">[1]Material!$D$145</definedName>
    <definedName name="M_Water">[1]Material!$D$146</definedName>
    <definedName name="M_WellGradedGranularBaseMaterial_GradeA_236mm">[1]Material!$D$147</definedName>
    <definedName name="M_WellGradedGranularBaseMaterial_GradeA_265_475mm">[1]Material!$D$148</definedName>
    <definedName name="M_WellGradedGranularBaseMaterial_GradeA_53_265mm">[1]Material!$D$149</definedName>
    <definedName name="M_WellGradedGranularBaseMaterial_GradeB_236mm_below">[1]Material!$D$150</definedName>
    <definedName name="M_WellGradedGranularBaseMaterial_GradeB_265_475mm">[1]Material!$D$151</definedName>
    <definedName name="M_WellGradedGranularBaseMaterial_GradeC_236mm_below">[1]Material!$D$152</definedName>
    <definedName name="M_WellGradedGranularBaseMaterial_GradeC_95_475mm">[1]Material!$D$153</definedName>
    <definedName name="M_WellGradedMateralForSubbase_GradeI_236mm_below">[1]Material!$D$154</definedName>
    <definedName name="M_WellGradedMateralForSubbase_GradeI_53_95mm">[1]Material!$D$155</definedName>
    <definedName name="M_WellGradedMateralForSubbase_GradeI_95_236mm">[1]Material!$D$156</definedName>
    <definedName name="M_WellGradedMateralForSubbase_GradeII_236mm_below">[1]Material!$D$157</definedName>
    <definedName name="M_WellGradedMateralForSubbase_GradeII_265_95mm">[1]Material!$D$158</definedName>
    <definedName name="M_WellGradedMateralForSubbase_GradeII_95_236mm">[1]Material!$D$159</definedName>
    <definedName name="M_WellGradedMateralForSubbase_GradeIII_236mm_below">[1]Material!$D$160</definedName>
    <definedName name="M_WellGradedMateralForSubbase_GradeIII_475_236mm">[1]Material!$D$161</definedName>
    <definedName name="M_WellGradedMateralForSubbase_GradeIII_95_475mm">[1]Material!$D$162</definedName>
    <definedName name="M_WoodenSleepers">[1]Material!$D$163</definedName>
    <definedName name="Name" localSheetId="1">#REF!</definedName>
    <definedName name="Name">#REF!</definedName>
    <definedName name="OrderTable" localSheetId="1" hidden="1">#REF!</definedName>
    <definedName name="OrderTable" hidden="1">#REF!</definedName>
    <definedName name="P" localSheetId="1" hidden="1">#REF!</definedName>
    <definedName name="P" hidden="1">#REF!</definedName>
    <definedName name="Phone" localSheetId="1">#REF!</definedName>
    <definedName name="Phone">#REF!</definedName>
    <definedName name="PM_AirCompressor_210cfm">'[1]Plant &amp;  Machinery'!$G$4</definedName>
    <definedName name="PM_BatchMixHMP_46_60THP">'[1]Plant &amp;  Machinery'!$G$5</definedName>
    <definedName name="PM_BatchTypeHMP_30_40">'[1]Plant &amp;  Machinery'!$G$6</definedName>
    <definedName name="PM_BitumenBoilerOilFired_1000">'[1]Plant &amp;  Machinery'!$G$9</definedName>
    <definedName name="PM_BitumenBoilerOilFired_200">'[1]Plant &amp;  Machinery'!$G$8</definedName>
    <definedName name="PM_BitumenEmulsionPressureDistributor">'[1]Plant &amp;  Machinery'!$G$10</definedName>
    <definedName name="PM_ConcreteMixer">'[1]Plant &amp;  Machinery'!$G$11</definedName>
    <definedName name="PM_Crane">'[1]Plant &amp;  Machinery'!$G$12</definedName>
    <definedName name="PM_Dozer_D50">'[1]Plant &amp;  Machinery'!$G$13</definedName>
    <definedName name="PM_ElectricGeneratorSet_125">'[1]Plant &amp;  Machinery'!$G$15</definedName>
    <definedName name="PM_FrontEndLoader_1cum">'[1]Plant &amp;  Machinery'!$G$17</definedName>
    <definedName name="PM_HydraulicBroom">'[1]Plant &amp;  Machinery'!$G$19</definedName>
    <definedName name="PM_HydraulicExcavator_09cum">'[1]Plant &amp;  Machinery'!$G$20</definedName>
    <definedName name="PM_HydraulicSelfPropelledChipSpreader">'[1]Plant &amp;  Machinery'!$G$21</definedName>
    <definedName name="PM_JackHammer">'[2]Plant &amp;  Machinery'!$G$22</definedName>
    <definedName name="PM_JointCuttingMachine">'[1]Plant &amp;  Machinery'!$G$23</definedName>
    <definedName name="PM_Mixall_6_10t">'[1]Plant &amp;  Machinery'!$G$24</definedName>
    <definedName name="PM_MotorGrader">'[1]Plant &amp;  Machinery'!$G$25</definedName>
    <definedName name="PM_NeedleVibrator">'[1]Plant &amp;  Machinery'!$G$27</definedName>
    <definedName name="PM_PaverFinisher">'[1]Plant &amp;  Machinery'!$G$28</definedName>
    <definedName name="PM_PlateCompactor">'[2]Plant &amp;  Machinery'!$G$29</definedName>
    <definedName name="PM_PlateVibrator">'[1]Plant &amp;  Machinery'!$G$30</definedName>
    <definedName name="PM_ScreedVibrator">'[1]Plant &amp;  Machinery'!$G$31</definedName>
    <definedName name="PM_StoneCrusher_200TPH">'[1]Plant &amp;  Machinery'!$G$33</definedName>
    <definedName name="PM_ThreeWheeled_80_100kN_StaticRoller">'[1]Plant &amp;  Machinery'!$G$34</definedName>
    <definedName name="PM_Tipper_55">'[1]Plant &amp;  Machinery'!$G$45</definedName>
    <definedName name="PM_Tractor_DiscHarrows">'[1]Plant &amp;  Machinery'!$G$46</definedName>
    <definedName name="PM_Tractor_Ripper">'[1]Plant &amp;  Machinery'!$G$47</definedName>
    <definedName name="PM_Tractor_Rotavator">'[1]Plant &amp;  Machinery'!$G$49</definedName>
    <definedName name="PM_Tractor_Trolley">'[1]Plant &amp;  Machinery'!$G$48</definedName>
    <definedName name="PM_Truck">'[1]Plant &amp;  Machinery'!$G$50</definedName>
    <definedName name="PM_VibratoryRoller_80_100kN">'[1]Plant &amp;  Machinery'!$G$51</definedName>
    <definedName name="PM_WaterTanker_6kl">'[1]Plant &amp;  Machinery'!$G$53</definedName>
    <definedName name="PM_WetMixPlant_or_PugMill">'[1]Plant &amp;  Machinery'!$G$54</definedName>
    <definedName name="_xlnm.Print_Area" localSheetId="1">'DNIT PRE'!$A$1:$H$161</definedName>
    <definedName name="_xlnm.Print_Titles" localSheetId="1">'DNIT PRE'!$6:$7</definedName>
    <definedName name="ProdForm" localSheetId="1" hidden="1">#REF!</definedName>
    <definedName name="ProdForm" hidden="1">#REF!</definedName>
    <definedName name="Product" localSheetId="1" hidden="1">#REF!</definedName>
    <definedName name="Product" hidden="1">#REF!</definedName>
    <definedName name="RCArea" localSheetId="1" hidden="1">#REF!</definedName>
    <definedName name="RCArea" hidden="1">#REF!</definedName>
    <definedName name="SpecialPrice" localSheetId="1" hidden="1">#REF!</definedName>
    <definedName name="SpecialPrice" hidden="1">#REF!</definedName>
    <definedName name="State" localSheetId="1">#REF!</definedName>
    <definedName name="State">#REF!</definedName>
    <definedName name="tbl_ProdInfo" localSheetId="1" hidden="1">#REF!</definedName>
    <definedName name="tbl_ProdInfo" hidden="1">#REF!</definedName>
    <definedName name="Zip" localSheetId="1">#REF!</definedName>
    <definedName name="Zip">#REF!</definedName>
  </definedNames>
  <calcPr calcId="124519"/>
</workbook>
</file>

<file path=xl/calcChain.xml><?xml version="1.0" encoding="utf-8"?>
<calcChain xmlns="http://schemas.openxmlformats.org/spreadsheetml/2006/main">
  <c r="C164" i="61"/>
  <c r="D9" i="49" l="1"/>
  <c r="F9"/>
  <c r="F6"/>
  <c r="F5"/>
  <c r="F4"/>
  <c r="F3"/>
  <c r="F2"/>
  <c r="E9" l="1"/>
  <c r="D218" l="1"/>
  <c r="F215"/>
  <c r="F214"/>
  <c r="F213"/>
  <c r="F212"/>
  <c r="F218" s="1"/>
  <c r="E218" s="1"/>
  <c r="F209"/>
  <c r="E209" s="1"/>
  <c r="D209"/>
  <c r="F206"/>
  <c r="F205"/>
  <c r="F204"/>
  <c r="F203"/>
  <c r="D201"/>
  <c r="F198"/>
  <c r="F197"/>
  <c r="F196"/>
  <c r="F195"/>
  <c r="F201" s="1"/>
  <c r="E201" s="1"/>
  <c r="D192"/>
  <c r="F189"/>
  <c r="F188"/>
  <c r="F187"/>
  <c r="F186"/>
  <c r="F192" s="1"/>
  <c r="E192" s="1"/>
  <c r="D184"/>
  <c r="F181"/>
  <c r="F180"/>
  <c r="F179"/>
  <c r="F178"/>
  <c r="F184" s="1"/>
  <c r="E184" s="1"/>
  <c r="D176"/>
  <c r="F173"/>
  <c r="F172"/>
  <c r="F171"/>
  <c r="F170"/>
  <c r="F176" s="1"/>
  <c r="E176" s="1"/>
  <c r="D167"/>
  <c r="F164"/>
  <c r="F163"/>
  <c r="F162"/>
  <c r="F161"/>
  <c r="F167" s="1"/>
  <c r="E167" s="1"/>
  <c r="D158"/>
  <c r="F155"/>
  <c r="F154"/>
  <c r="F153"/>
  <c r="F152"/>
  <c r="F158" s="1"/>
  <c r="E158" s="1"/>
  <c r="D149"/>
  <c r="F145"/>
  <c r="F144"/>
  <c r="F143"/>
  <c r="F142"/>
  <c r="F149" s="1"/>
  <c r="E149" s="1"/>
  <c r="D140"/>
  <c r="F136"/>
  <c r="F135"/>
  <c r="F134"/>
  <c r="F133"/>
  <c r="F140" s="1"/>
  <c r="E140" s="1"/>
  <c r="D129"/>
  <c r="F125"/>
  <c r="F124"/>
  <c r="F123"/>
  <c r="F122"/>
  <c r="F129" s="1"/>
  <c r="E129" s="1"/>
  <c r="D119"/>
  <c r="F115"/>
  <c r="F114"/>
  <c r="F119" s="1"/>
  <c r="E119" s="1"/>
  <c r="F113"/>
  <c r="F112"/>
  <c r="D109"/>
  <c r="F105"/>
  <c r="F104"/>
  <c r="F103"/>
  <c r="F102"/>
  <c r="F109" s="1"/>
  <c r="E109" s="1"/>
  <c r="D98"/>
  <c r="F93"/>
  <c r="F92"/>
  <c r="F91"/>
  <c r="F90"/>
  <c r="F98" s="1"/>
  <c r="E98" s="1"/>
  <c r="D87"/>
  <c r="F82"/>
  <c r="F81"/>
  <c r="F80"/>
  <c r="F79"/>
  <c r="F87" s="1"/>
  <c r="E87" s="1"/>
  <c r="D75"/>
  <c r="F71"/>
  <c r="F70"/>
  <c r="F69"/>
  <c r="F68"/>
  <c r="F75" s="1"/>
  <c r="E75" s="1"/>
  <c r="F67"/>
  <c r="D64"/>
  <c r="F61"/>
  <c r="F60"/>
  <c r="F64" s="1"/>
  <c r="E64" s="1"/>
  <c r="D56"/>
  <c r="F54"/>
  <c r="F53"/>
  <c r="F56" s="1"/>
  <c r="E56" s="1"/>
  <c r="D50"/>
  <c r="F47"/>
  <c r="F46"/>
  <c r="F45"/>
  <c r="F44"/>
  <c r="F50" s="1"/>
  <c r="E50" s="1"/>
  <c r="F43"/>
  <c r="D40"/>
  <c r="F37"/>
  <c r="F36"/>
  <c r="F35"/>
  <c r="F34"/>
  <c r="F40" s="1"/>
  <c r="E40" s="1"/>
  <c r="F33"/>
  <c r="D30"/>
  <c r="F27"/>
  <c r="F26"/>
  <c r="F25"/>
  <c r="F24"/>
  <c r="F30" s="1"/>
  <c r="E30" s="1"/>
  <c r="F23"/>
  <c r="D20"/>
  <c r="F17"/>
  <c r="F16"/>
  <c r="F15"/>
  <c r="F14"/>
  <c r="F20" s="1"/>
  <c r="E20" s="1"/>
  <c r="F13"/>
</calcChain>
</file>

<file path=xl/sharedStrings.xml><?xml version="1.0" encoding="utf-8"?>
<sst xmlns="http://schemas.openxmlformats.org/spreadsheetml/2006/main" count="471" uniqueCount="196">
  <si>
    <t>Each</t>
  </si>
  <si>
    <t>Unit</t>
  </si>
  <si>
    <t>Sr. No.</t>
  </si>
  <si>
    <t>Per Cubic meter</t>
  </si>
  <si>
    <t>Per Square meter</t>
  </si>
  <si>
    <t>Per Running meter</t>
  </si>
  <si>
    <t>Per Kilogramme</t>
  </si>
  <si>
    <t>Amount</t>
  </si>
  <si>
    <t>BILL OF QUANTITY</t>
  </si>
  <si>
    <t>Quantity</t>
  </si>
  <si>
    <t>Rate in</t>
  </si>
  <si>
    <t>Figures</t>
  </si>
  <si>
    <t>Words</t>
  </si>
  <si>
    <t>Cubic meter</t>
  </si>
  <si>
    <t>Square meter</t>
  </si>
  <si>
    <t>Running meter</t>
  </si>
  <si>
    <t>Kilogramme</t>
  </si>
  <si>
    <t>Number</t>
  </si>
  <si>
    <t>Per running metre</t>
  </si>
  <si>
    <t>Running metre</t>
  </si>
  <si>
    <t>kilogram</t>
  </si>
  <si>
    <t>Per kilogram</t>
  </si>
  <si>
    <t>Square metre</t>
  </si>
  <si>
    <t>Per Square metre</t>
  </si>
  <si>
    <t>Per square metre</t>
  </si>
  <si>
    <t>Description of Item</t>
  </si>
  <si>
    <t>Per running meter</t>
  </si>
  <si>
    <t>Cubic metre</t>
  </si>
  <si>
    <t>Per Cubic Meter</t>
  </si>
  <si>
    <t>Kilogram</t>
  </si>
  <si>
    <t>Per Kilogram</t>
  </si>
  <si>
    <t>number</t>
  </si>
  <si>
    <t>Cm per metre</t>
  </si>
  <si>
    <t>Per Cubic metre</t>
  </si>
  <si>
    <t>Per cubic metre</t>
  </si>
  <si>
    <t>Sample</t>
  </si>
  <si>
    <t>Per sample</t>
  </si>
  <si>
    <t>TOTAL PART-I</t>
  </si>
  <si>
    <t>PART-I</t>
  </si>
  <si>
    <t>I</t>
  </si>
  <si>
    <t>Time Limit :-       Eighteen Month</t>
  </si>
  <si>
    <t>Name of Work: Construction of Model Carreeer Centre at Kasba Kotla, Tehsil Dada Siba, District Kangra HP (Sub Head: Site Development, C/o Building Portion i/c water supply and sanitary installation, Septic tank, Rain water Harvesting tank, Boundary wall &amp; gate,Construction of approach road, electrical installation etcetra)</t>
  </si>
  <si>
    <t>Providing and fixing 25mm (Twenty five millimetre) nominal bore brass ferrule with cast iron mouth cover including boring and tapping the main complete   as per approved drawing, design and specifications and as per direction and entire satisfaction of Engineer-in-Charge, including carriage of material within all leads, lifts and other incidentals. The rate is including Royality, Malkhana, Octroi,  Toll Tax, Sale Tax, GST or any other taxes imposed by the Government.</t>
  </si>
  <si>
    <t xml:space="preserve">Excavation in earth work  in all type of classification of soil such as pick work, jumper work, pick jumper work, blasting work, jumper blasting work, soft and hard blasting work or any other  mixed variety of soil, including dressing of sides and bed and disposal of all excavated earth in all leads and lifts, disposed earth to be levelled and neatly dressed including carriage of material within all leads, lifts and other incidentals. The rate is including Royality, Malkhana, Octroi,  Toll Tax, Sale tax, GST or any other taxes imposed by the Government.     </t>
  </si>
  <si>
    <t>Providing and fixing grab Bar 50mm (Fifty millimetre) diametre SST pipe fixed with wall   as per approved architectural drawing, design and specifications and as  per the directions and entire satisfaction  of the Engineer-in-Charge  including carriage of material within all leads, lifts and other incidentals. The rate is including Royality, Malkhana, Octroi,  Toll Tax, Sale Tax, GST or any other taxes imposed by the Government.</t>
  </si>
  <si>
    <t>Providing and fixing/hanging 600mmx300mm (Six hundred millimetre into three hundred millimetre) size sun-board with hanging arrangement, direction and place identification retro-/reflectorised sign, made of acrylic plastic/PVC sheet thickness 4mm to 6mm (Four millimetre to six millimetre) with the mounting of vinyl prints as per the direction and the entire satisfaction of Engineer-in-Charge including carriage of material with in all leads, lifts and other incidentals. The rate is including Octroi, Royality, Malkana,  toll tax,  GST or any other taxes imposed by the Government.</t>
  </si>
  <si>
    <t>Water quality-one ground water sample from construction site 1 (One) sample pre construction and 6 (Six) sample during construction phase total 7 (seven) sample as per the direction and the entire satisfaction of Engineer-in-Charge including carriage of material with in all leads, lifts and other incidentals. The rate is including Octroi, Royality, Malkana,  toll tax,  GST or any other taxes imposed by the Government.</t>
  </si>
  <si>
    <t>Noise quality-one location at project site 1 (One) sample pre construction and 6 (Six) sample during construction phase total 7 (seven) sample as per the direction and the entire satisfaction of Engineer-in-Charge including carriage of material with in all leads, lifts and other incidentals. The rate is including Octroi, Royality, Malkana,  toll tax,  GST or any other taxes imposed by the Government.</t>
  </si>
  <si>
    <t>Air quality one location at MCC site, during the defect liability period as per the direction and the entire satisfaction of Engineer-in-Charge including carriage of material with in all leads, lifts and other incidentals. The rate is including Octroi, Royality, Malkana,  toll tax,  GST or any other taxes imposed by the Government.</t>
  </si>
  <si>
    <t>Water quality one ground water sample at MCC site, during the defect liability period as per the direction and the entire satisfaction of Engineer-in-Charge including carriage of material with in all leads, lifts and other incidentals. The rate is including Octroi, Royality, Malkana,  toll tax,  GST or any other taxes imposed by the Government.</t>
  </si>
  <si>
    <t>Noise quality one location at MCC site, during the defect liability period as per the direction and the entire satisfaction of Engineer-in-Charge including carriage of material with in all leads, lifts and other incidentals. The rate is including Octroi, Royality, Malkana,  toll tax,  GST or any other taxes imposed by the Government.</t>
  </si>
  <si>
    <t xml:space="preserve">Excavation in foundation trenches etcetra in earth work in all kinds of classification of soil such as pick work, jumper work, pick jumper work, blasting work  jumper blasting work soft and hard blasting and  work doing in saturated soil, including chiseling or wedging out  rock, where blasting is prohibited, or any other mixed variety of soil including shoring, strutting, de-watering and pumping or bailing out water (surface and sub soil water) upto any depth or any quantum of water including slush which may arise during dewatering, removal of slush and stacking the  excavated soil clear from the edge of excavation with in all leads, as directed by Engineer-in-Charge and then returning the stacked soil in 15cm (fifteen centimeter) layers when required into plinths, sides of foundations etcetra consolidating each deposited layer by ramming watering and then disposing of all surplus excavated earth as directed by Engineer-in-Charge with in all leads and lifts, disposed earth to be levelled and neatly dressed including carriage of material within all leads and lifts and other incendintals. The rate is including Royality, Malkhana, Octroi,  Toll Tax, Sale Tax, GST or any other taxes imposed by the Government.     </t>
  </si>
  <si>
    <t xml:space="preserve">Providing and laying mechanically mixed and vibrated  plain cement concrete 1:6:12 (One cement is to six sand  isto twelve graded crushed/ broken stone aggregate 40mm (Forty millimetre) nominal size and curing complete excluding cost of form work in foundation and plinth in all depths, including pumping or bailing out water/dewatering and removal of slush as required at site complete as per HPPWD specification, as directed by the Engineer-in-Charge, and carriage of material within all leads, lifts and other incidental charges. The rate is including Royality, Malkhana, Octroi,  Toll Tax, Sale Tax, GST or any other taxes imposed by the Government.     </t>
  </si>
  <si>
    <t xml:space="preserve">Providing and laying mechanically mixed and vibrated plain cement concrete 1:4:8 (one cement isto four sand isto eight graded crushed stone aggregate 40mm (Forty  millimeter) nominal  size) and curing complete, in or under water, including pumping or bailing out water/dewatering, removal of slush which may arise at the time of laying under water complete  excluding the cost of form work in foundation and plinth in all depths/heights as per HPPWD specifications and as directed  by the  Engineer-in-Charge including carriage of material within all leads, lifts and other incidentals. The rate is including Royality, Malkhana, Octroi,  Toll Tax, Sale Tax, GST or any other taxes imposed by the Government.     </t>
  </si>
  <si>
    <t>Providing and laying mechanically mixed and vibrated plain cement concrete work of Grade M-20 (M-Twenty)  design mix to obtain the minimum compressive strength of 20 N/mm2 (twenty newton) per  square millimeter with  cement contents not less than 320kg (three hundred twenty) Killogramme per cubic meter and curing complete excluding the cost of form work and reinforcement for reinforced concrete work in Ramp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</si>
  <si>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 xml:space="preserve">Providing form work with steel plates 3.15mm (Three point  one five millimeter) thick, welded with angle iron in frame 30x30x5mm (Thirty into Thirty into Five millimeter) so as to give a fair finish including centering, shuttering strutting and propping etcetra with wooden battens and ballies, height of propping and centering in all heights. below supporting floor to ceiling and removal of the same for in  situ reinforced concrete and plain concrete work in foundation footings, basis of columns etcetera and mass concrete as per specifications, approved drawing and design, and as directed by the Engineer-in-Charge including carriage of material within all leads, lifts and other incidentals. The rate is including Royality, Malkhana, Octroi,  Toll Tax, Sale Tax, GST or any other taxes imposed by the Government.     </t>
  </si>
  <si>
    <t xml:space="preserve">Providing form work with steel plates 3.15mm (Three decimal one five millimeter) thick, welded with angle iron in frame 30x30x5mm (Thirty into Thirty into Five millimeter) so as to give a fair finish including centering, shuttering, strutting and propping etcetra with wooden battens and ballies, heights of propping and centering in all heights below supporting floor to ceiling and removal of the same for in-situ reinforced concrete and plain concrete work in Vertical surfaces such as walls (any thickness) partition and the like including attached pillasters, buttresses, plinth and string courses and the like, up to all floor level, complete as per HPPWD specification, approved drawing, design and as directed by Engineer-in-Charge, including carriage of material within all leads, lifts and other incidentals.The rate is including Royality, Malkhana, Octroi,  Toll Tax, Sale Tax, GST or any other taxes imposed by the Government.     </t>
  </si>
  <si>
    <t xml:space="preserve">Providing form work with steel plates 3.15mm (Three point one five millimeter) thick, welded with angle iron in frame 30x30x5mm (Thirty into Thirty into Five millimeter) so as to give a fair finish including centering, shuttering, strutting and propping etcetra with wooden battens and ballies, height of propping and centering in all heights below supporting floor to ceiling and removal of the same for in-situ reinforced concrete and plain concrete work in beams cantilevers, girders and lintels, sides and soffits of beams, beam haunchings, cantilevers, bressumers and lintels upto any depth/heights, up to all floor level as per specifications, approved drawing, design and as directed by the Engineer-in-Charge including carriage of  material  within all leads, lifts and other incidentals. The rate is including Royality, Malkhana, Octroi,  Toll Tax, Sale Tax, GST or any other taxes imposed by the Government.     </t>
  </si>
  <si>
    <t xml:space="preserve">Providing form work with steel plates 3.15mm (Three decimal one five millimeter) thick, welded with angle iron in frame 30x30x5mm (Thirty into Thirty into Five millimeter) so as to give a fair finish including centering, shuttering, strutting and propping etcetra with wooden battens and ballies, heights of propping and centering in all heights below supporting floor to ceiling and removal of the same for in-situ reinforced concrete and plain concrete work in edges of slabs and breaks in floors and walls upto any width, up to all floor level as per specifications, approved drawing, design and as directed by the Engineer-in-Charge including carriage of material within all leads, lifts and other incidentals. The rate is including Royality, Malkhana, Octroi,  Toll Tax, Sale Tax, GST or any other taxes imposed by the Government.     </t>
  </si>
  <si>
    <t xml:space="preserve">Providing form work with steel plates 3.15mm (Three decimal one five millimeter) thick, welded with angle iron in frame 30x30x5mm (Thirty into Thirty into Five millimeter) so as to give a fair finish including centering, shuttering strutting and propping etcetra with wooden battens and ballies, heights of propping and centering in all heights below supporting floor to ceiling and removal of the same for in-situ reinforced concrete and plain concrete work in flat surfaces such as soffits of suspended floors, roofs, landings, shelves, and the like floor, etcetra up to any thickness, up to all floor level as per specifications, approved drawing, design and as directed by the Engineer-in-Charge including carriage of material within all leads, lifts and other incidentals. The rate is including Royality, Malkhana, Octroi,  Toll Tax, Sale Tax, GST or any other taxes imposed by the Government.     </t>
  </si>
  <si>
    <t xml:space="preserve">Providing form work with steel plates 3.15mm (Three point one five millimeter) thick, welded with angle iron in frame 30x30x5mm (Thirty into Thirty into Five millimeter) so as to give a fair finish including centering, shuttering strutting and propping etcetra with wooden battens and ballies, height of propping and centering in all heights  below supporting floor to ceiling and removal of the same for in-situ reinforced concrete and plain concrete work in Columns, pillars, posts and struts, (square, rectangular/ polygonal in plan), up to all floor level as per specifications, approved drawing, design  and as directed by the Engineer-in-Charge including carriage of material within all leads, lifts and other incidentals. The rate is including Royality, Malkhana, Octroi,  Toll Tax, Sale Tax, GST or any other taxes imposed by the Government.     </t>
  </si>
  <si>
    <t xml:space="preserve">Providing form work with steel plates 3.15mm (Three decimal one five millimeter) thick, welded with angle iron in frame 30x30x5mm (Thirty into Thirty into Five millimeter) so as to give a fair finish including centering, shuttering strutting and propping etcetra with wooden battens and ballies, height of propping and centering in all heights below supporting floor to ceiling and removal of the same for in-situ reinforced concrete and plain concrete work in stairs cases with slopping or stepped soffits, excluding, landing, up to all floor level as per specifications, approved drawing, design  and as directed by the Engineer-in-Charge including carriage of material within all leads, lifts and other incidentals. The rate is including Royality, Malkhana, Octroi,  Toll Tax, Sale Tax, GST or any other taxes imposed by the Government.     </t>
  </si>
  <si>
    <t xml:space="preserve">Second class half brick work using common burnt clay building bricks in super structure above plinth level to all heights/floor level in cement mortar  1:4 (one cement isto four sand)  and curing complete including carriage of material within all leads, lifts and other incidentals,  as per directions and entire satisfaction of the Engineer-in-Charge. The rate is including Royality, Malkhana, Octroi,  Toll Tax, Sale Tax, GST or any other taxes imposed by the Government.     </t>
  </si>
  <si>
    <t xml:space="preserve">Filling in plinth with hard stone of approved quality under floors including watering ramming, consolidating and dressing complete as per HPPWD specifications and as directed by Engineer-in-Charge, including carriage of material within all leads, lifts and other incidental Charges. The rate is including Royality, Malkhana, Octroi,  Toll Tax, Sale Tax, GST or any other taxes imposed by the Government.     </t>
  </si>
  <si>
    <t>Providing and fixing 35mm (Thirty five millimetre) thick factory made flush door shutter both side commerical (Non-decorative) phenol bonded termite resistant and bailing water proof core of block board construction with frame of first class  hard wood and well matched commercial      ply veneer with vertical grains or cross band and face veneer on both faces of flush door shutter ISI marked IS No.-2202 of Centuary ply board /Kitply) green ply complete including carriage of material within all leads and lifts and other incidentals as per specifications approved, drawings, design and as directed by the Engineer-in-Charge.  The rate is inclusive of octroi, royality, malkhana, toll tax, sale tax, GST or any other taxes imposed by the Government.</t>
  </si>
  <si>
    <t>Providing and fixing  6mm (Six millimetre) thick  glass panes of modi guard/saint gobain (weight not less than 15.00 kg/ sqm (Fifteen kilogram per square metre) glazing in aluminium door, window, ventilator shutters and partitions etcetra with EPDM rubber / neoprene gasket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</si>
  <si>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5mm (Five millimetre) thick float glass panes of modi guard/saint gobain (weight not less than 12.50 kg/ sqm (Twelve point five zero kilogram per square metre) glazing in aluminium door, window, ventilator shutters and partitions etcetra with EPDM rubber / neoprene gasket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</si>
  <si>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30mm (Thirty millimtre) thick factory made  plain  PVC door shutter consisting of frame made out of M.S. tubes of 19 (Ninteen) gauge thickness and size of 19mm x 19mm (Ninteen millimetre in to ninteen millimetre) for styles and 15x15 mm (Fifteen into fifteen millimetre) for top &amp; bottom rails of Raj Shri (Code No. 9.120). M.S. frame shall have a coat of steel primers of approved make and manufacture. M.S. frame covered with 5 mm (Five millimetre) thick heat moulded PVC 'C' channel of size 30mm (Thirty millimetre) thickness, 70mm (Seventy millimetre) width out of which 50 mm (Fifty millimetre) shall be flat and 20mm (Twenty millimetre) shall be tapered in 45 (Forty five) degree angle on both side forming styles and 5 mm (Five millimetre) thick, 95 mm (Ninety five millimetre) wide PVC sheet out of which 75mm (Seventy five) shall be flat and 20mm (Twenty millimetre shall be tapered in 45 (Forty five) degree on the inner side to form top and bottom rail and 115 mm (One hundred fifteen) wide PVC sheet out of which 75 mm (Seventy five millimetre) shall be flat and 20mm (Twenty millimetre) shall be tapered on both sides to form lock rail. Top, bottom and lock rails shall be provided both side of the panel. 10 mm (5 mm x 2 ) (Ten millimetre(five millimetre into teo millimetre) thick, 20 mm (20 millimetre) wide cross PVC sheet be provided as gap insert for top rail &amp; bottom rail, paneling of 5mm (Five millimetre) thick both side PVC sheet to be fitted in the M.S. frame welded/ sealed to the styles &amp; rails with 7 (mm seven millimetre) (5 mm (Five millimetre)+2mm (Two millimetre)  thick x 15 mm (Fifteen millimetre) wide PVC sheet beading on inner side, and joined together with solvent cement adhesive. An additional 5 mm (Five millimetre) thick PVC strip of 20 mm (Twenty millimetre) width is to be stuck on the interior side of the 'C' Channel using PVC solvent adhesive etcetra complete as per direction of Engineer-in-charge, manufacturer's specification &amp; drawing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</si>
  <si>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stainless steel (Grade 304) fly proof wire gauge of 0.5mm (Zero point five millimetre) dia wire and 1.4mm (One point four millimetre) operature on both side of windows, clear story widows and doors with nuts and bolts complete as per  specitations approved, drawings, design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</si>
  <si>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ISI marked 150mm (One hundred fifty millimetre) oxidized aluminium single acting spring hinges make of PILOT/Sheel  with necessary screws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</si>
  <si>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ISI marked 150mm (One hundred fifty millimetre) oxidized aluminium double acting spring hinges make of PILOT/Sheel  with necessary screws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</si>
  <si>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300x16mm (Three hundred into sixteen millimetre) aluminium sliding door bolts make of PILOT/Sheel  ISI marked anodised (anodic coating not less than grade AC 10 (Ten) as per IS : 1868), transparent or dyed to required colour or shade, with nuts and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</si>
  <si>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250x16mm (Two hundred fifty into sixteen millimetre) aluminium sliding door bolts make of PILOT/Sheel  ISI marked anodised (anodic coating not less than grade AC 10  (Ten)  as per IS : 1868), transparent or dyed to required colour or shade, with nuts and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</si>
  <si>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200x10mm (Two hundred into ten millimetre) aluminium tower bolts make of PILOT/Sheel  ISI marked, anodised (anodic coating not less than grade AC 10  (Ten)  as per IS : 1868 ) transparent or dyed to required colour or shade, with necessary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</si>
  <si>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100x10mm (One hundred into ten millimetre) aluminium tower bolts make of PILOT/Sheel  ISI marked, anodised (anodic coating not less than grade AC 10  (Ten)  as per IS : 1868 ) transparent or dyed to required colour or shade, with necessary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</si>
  <si>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125mm (One hundred twenty five millimetre) aluminium handles make of PILOT/Sheel, ISI marked, anodised (anodic coating not less than grade AC 10 (Ten)  as per IS : 1868) transparent or dyed to required colour or shade, with necessary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</si>
  <si>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aluminium casement stays make of PILOT/Sheel  ISI marked, anodised (anodic coating not less than grade AC 10  (Ten)  as per IS : 1868) transparent or dyed to required colour and shade, with necessary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</si>
  <si>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aluminium hanging single rubber floor door stopper make of PILOT/Sheel , ISI marked, anodised (anodic coating not less than grade AC 10 (Ten)  as per IS : 1868) transparent or dyed to required colour and shade, with necessary screws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</si>
  <si>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18mm (Eighteen millimetre) thick, 150mm (One hundred fifty millimetre) wide pelmet of flat pressed 3 (Three) layer or graded wood particle board medium density grade I, IS : 3087 marked, including top cover of 6mm (Six millimetre) commercial ply wood conforming to IS: 303 BWR grade, nickel plated mild steel pipe 20mm (Twenty millimetre) diametre (heavy type) curtain rod with nickel plated brackets, including fixing with 25x3mm (Twenty five into three millimetre) mild steel flat 10cm (Ten centimetre) long fixed to pelmet with hollock wood cleats of size 100 mm x 40mm x 40 mm (One hundred millimetre into forty millimetre into forty millimetre) on both inner side of pelmet and rawl plugs 75mm (Seventy five millimetre) long etcetra all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</si>
  <si>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full body matt finish vitrified floor tiles of Restile/ Nitco/ Rak/ Simpolo/ AGL/ Kajaria/ Johnson/ Orient bell/ Somany of 600x600mm (Six hundred millimetre into six hundred millimetre) size  manufactured of approved shade and colour  (thickness to be specified by the manufacturer) with water absorption less than 0.08% (Zero point zero eight percent) and conforming to IS: 15622, of approved make, in all colours and shades, laid on 20mm (Twenty millimetre) thick cement mortar 1:4 (one cement isto four coarse sand), jointing with grey cement slurry at the rate 3.3 kg/ sqm (Three point three kilogram per square metre) including grouting the joints with white cement and matching pigments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</si>
  <si>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double charged Vitrified tiles of Restile/ Nitco/ Rak/ Simpolo/ AGL/ Kajaria/ Johnson/ Orient bell/ Somany of 600x600mm (Six hundred millimetre into six hundred millimetre) size  manufactured of approved shade and colour (thickness to be specified by the manufacturer)  in floor including skirting  , with water absorption less than 0.08%  (Zero point zero eight percent) and conforming to IS:15622, of approved brand &amp; manufacturer, in all colours and shade, laid with cement based high polymer modified quick set tile adhesive of approved brand (water based) conforming to IS : 15477, in average 6mm (Six millimetre) thickness, including grouting of joints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</si>
  <si>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Polished grey/ cheema pink with round nosing Granite stone in Pantry and other counter/tops in required design and patterns, in linear as well as curvilinear portions of the building all complete as per the architectural drawings with 18mm (Eighteen millimetre) thick stone slab over 20mm (Twenty millimetre) (average) thick base of cement mortar 1:4 (one cement isto four coarse sand) laid and jointed with cement slurry and pointing with white cement slurry admixed with pigment of matching shade including rubbing , curing and polishing etcetra all complete as specified and as directed by the Engineer-in-Charge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</si>
  <si>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ceramic glazed tiles of Restile/ Nitco/ Rak/ Simpolo/ AGL/ Kajaria/ Johnson/ Orient bell/ Somany of  300x600mm/300x450mm (Three hundred millimetre into six hundred millimetre oblique three hundred millimetre into four hundred fifty millimetre) size  manufactured of approved shade and colour  in different sizes (thickness to be specified by manufacturer), with water absorption less than 0.08% (Zero point zero eight percent) and conforming to I.S. 15622, of approved make, in all colours &amp; shade, in skirting, riser of steps, over 12 mm (Twelve millimetre) thick bed of cement mortar 1:3 (one cement isto three coarse sand), jointing with grey cement slurry at the rate 3.3 kg/ sqm (Three point three kilogram) including grouting the joint with white cement &amp; matching pigments etcetra complete as per approved drawing,  design and specification,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</si>
  <si>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anti skid ceramic tiles of Restile/ Nitco/ Rak/ Simpolo/ AGL/ Kajaria/ Johnson/ Orient bell/ Somany of 300x300mm (Three hundred millimetre into Three hundred millimetre) size  manufactured of approved shade and colour  in floor  (thickness to be specified by the manufacturer), with water absorption less than 0.08% (Zero point zero eight percent) and conforming to IS:15622, of approved brand &amp; manufacturer, in all colours and shade, laid with cement based high polymer modified quick set tile adhesive of approved brand (water based) conforming to IS : 15477, in average 6 mm  (Six millimetre) thickness, including grouting of joints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</si>
  <si>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stainless steel knock downrailing of Kich ISI 316 of 38mm (Thirty eight millimetre) diametre hand rail fixed on 10x50mm (Thirty into fifty millimetre) stainless steel flat baluster (Design code DT 53-2-163) placed  at 1200mm (Twelve hundred millimetre) centre to centre alongwith 3 (Three) numbers at the rate 16mm (Sixteen millimetre) mid rails connected  at the side of baluster with fixtures. The balusterade would be fixed  on to floor with casted base plate of minimum  6mm (Six millimetre)  thickness. Base plate shall be concealed with suitable  SS 316 grade cover cape ailing height to be taken at the rate 85mm (Eight five millimetre) from floor level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</si>
  <si>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Cheema pink granite (Partially framed) single slab with double round nosing in Tread and Risers of stair of required design and patterns, in linear as well as curvilinear portions of the building all complete as per the architectural drawings with 18mm (Eighteen millimetre) thick stone slab over 20mm (Twenty millimetre) (average) thick base of cement mortar 1:4 (one cement isto four coarse sand) laid and jointed with cement slurry and pointing with white cement slurry admixed with pigment of matching shade including rubbing , curing and polishing etcetra all complete as specified and as directed by the Engineer-in-Charge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</si>
  <si>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80mm (Eighty millimetre) thick  factory made cement concrete paver block of M-30 (Thirty) grade with approved color design and pattern of NTC/UNISTONE/ATLANTICA   chamfered edge Cement Concrete paver blocks in footpath, parks, lawns, drive ways or light traffic parking etcetra of required strength, thickness &amp; size/ shape, made by table vibratory method using PU mould, laid in required colour &amp; pattern over 50mm thick compacted bed of sand, compacting and proper embedding/laying of inter locking paver blocks into the sand bedding layer through vibratory compaction by using plate vibrator, filling the joints with sand and cutting of paver blocks as per required size and pattern, finishing and sweeping extra sand complete all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</si>
  <si>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laying 300x300x25mm (Twenty five millimetre) labrador design rainbow series tile flooring of NTC laid on a bed of 12mm thick cement mortar  1:3 (one cement isto three  sand)  and jointed with neat cement slurry mixed with pigment to match the shade of tiles (wherever required)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</si>
  <si>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water proofing treatment shall be done in two coats apply First coat of Dr. Fixit fast  Flex to the clean and saturated surface maintaining a coverage 0.60 sqm (Zero point six zero squate meter) per kilogram to achieve 1mm (one millimeter) thickness this coating shall also be executed up to 300mm vertically. The 2nd coat shall be applied in opposite direction after 4 to 6 (Four to six) hours of application of 1st coat then sprinkle sand on top surface of applied Dr. Fixit Fast flex while second coat is still tacky. Then apply cement mortar 1:4 (one cement ist four sand)  mixed with Pidiproof LW at the rate 200ml (two hundred millilitre) per 50 (Fifty kilogram) of cement over the floor with suitable gradient towords rain water pipe while the second coat of Dr. Fixit is still tacky.complete as per approved drawing, design and specifications including carriage of material within all leads, lifts and other incidental, and as per directions of Engineer-in-Charge. The rate is including Royality, Malkana, Octroi,  Toll Tax, Sale Tax, GST or any other taxes imposed by the Government.</t>
  </si>
  <si>
    <t>Providing and fixing in position concealed Everest wall frame secion for external wall/ceiling using  Everest design fibre board ceiling tiles of size 600mmx600mm (six hundred millimeter into six hundred millimeter) and 25mm (Twenty five millimeter) thick over ready made power coated metal sheet section everest stud having web of 51mm (Fifty one millimetre) and two flanges of 40/42 (Forty oblique forty two) millimetre placed at 600mm (six hundred millimeter) centre to centre vertically and track having 2 (Two) angles flange of 32mm (Thirty two millimetre) with thickness of 0.55mm (Zero point fifty five millimetre) everest cement plank fixed to the everest  stud with 25mm (twenty five millimetre) self drilling , self taping  and web 51mm (Fifty one millimetre) everest track to fixed on  existing floor and ceiling with nylon sleeves and fully threaded steel  screw at the rate 600mm (Six hundred millimetre centre to centre counter sunk everest fiber cement screw at he rate 200mm (Two hundred millimetre centre to centre planks are overlapped by 25mm (Twenty five millimetre) as per approved design, drawing, specification and as per direction and entire satisfaction of the   Engineer-in-Charge, up to all floor level, including carriage of material within all leads, lifts, and  other incidental. The rate is including Royality, Malkhana, Octroi,  Toll Tax, Sale Tax, GST or any other taxes imposed by the Government.</t>
  </si>
  <si>
    <t>Providing and laying mechanically mixed and vibrated plain cement concrete work of Grade M-20 (Twenty)  design mix to obtain the minimum compressive strength of 20 N/mm2 (twenty newton) per  square millimeter with cement contents not less than 330 kg (three hundred thirty) Killogram per cubic meter and curing complete excluding the cost of form work and reinforcement for reinforced concrete work  in foundation and plinth in all depths/heights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</si>
  <si>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reinforced cement concrete work of Grade M-20 (Twenty)  design mix to obtain the minimum compressive strength of 20 N/mm2 (twenty newton) per  square millimeter with cement contents not less than 330 kg (three hundred thirty) Killogram per cubic meter and curing complete excluding the cost of form work and reinforcement for reinforced concrete work in foundation footings, bases of columns etcetera and the like mass concrete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</si>
  <si>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reinforced cement concrete work of Grade M-20 (Twenty)  design mix to obtain the minimum compressive strength of 20 N/mm2 (twenty newton) per  square millimeter with  cement contents not less than 320 Kg (three hundred twenty) Killogramme per cubic meter and curing complete excluding the cost of form work and reinforcement for reinforced concrete work in suspended floor, roofs, landings and shelves and their supports, balconies, beams, girders, bressumers cantilevers and the like shelves and work tops etcetera in all upto all floor level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</si>
  <si>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plain cement concrete work of Grade M-20 (M-Twenty)  design mix to obtain the minimum compressive strength of 20 N/mm2 (twenty newton) per  square millimeter with  cement contents not less than 320kg (three hundred twenty) Killogramme per cubic meter and curing complete excluding the cost of form work and reinforcement for reinforced concrete work in String courses, copings, bed plates, anchor blocks, plain windows sills and the like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</si>
  <si>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reinforced cement concrete work of grade M-25 (M-Twenty five) design mix to obtain the minimum compressive strength of 25 N/mm2 (twenty five newton) per  square millimeter with minimum cement contents of 400kg (Four hundred kilogrammes) per cubic metre  and curing complete excluding the cost of form work and reinforcement for reinforced concrete work in foundation footings, bases of columns, walls (any thickness), including attached pilasters, buttresses, plinth and string courses, fillets, columns, pillars, piers, abutments, posts and struts etcetra  up to all floor  level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</si>
  <si>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reinforced cement concrete work of  grade M-25 (M-Twenty five) design mix to obtain the minimum compressive strength of 25 N/mm2 (twenty five newton) per  square millimeter with minimum cement contents of 400kg (Four hundred kilogrammes) per cubic metre  and curing complete excluding the cost of form work and reinforcement for reinforced concrete work in beams, suspended floors, roofs having slope up to any degree, landings, balconies, shelves, chajjas, lintels, bands, plain window sills, staircases and spiral stair cases etcetra up 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</si>
  <si>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Tor steel of TATA/SAIL reinforcement  thermo mechanically coated bars of grade Fe 500D for Reinforced Cement Concrete work including bending, binding and placing in position complete including cost of binding wire and other incidentals for its completion up to all  floor levels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</si>
  <si>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Filling available excavated earth (excluding rock) in trenches, plinth, sides of foundations etcetra in layers not exceeding 20cm (Twenty centimetre) in depth, consolidating each deposited layer by ramming and watering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</si>
  <si>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aluminium work of Jindal/Hindalco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etcetra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For fixed portion Polyester powder coated aluminium minimum thickness of polyester powder coating 50 (Fifty) micron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</si>
  <si>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aluminium work of Jindal/Hindalco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etcetra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For shutters of doors, windows &amp; ventilators including providing and fixing hinges/ pivots and making provision for fixing of fittings wherever required including the cost of EPDM rubber / neoprene gasket required (Fittings shall be paid for separately) Powder coated aluminium minimum thickness of powder coating 50 (Fifty) micron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</si>
  <si>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double action hydraulic floor spring of approved brand and manufacture conforming to IS : 6315, having brand logo embossed on the body / plate with double spring mechanism and door weight upto 125 kg (One hundred twenty five kilogram), for doors, including cost of cutting floors, embedding in floors as required and making good the same matching to the existing floor finishing and cover plates with brass pivot and single piece mild steel sheet outer box with slide plate etcetra complete with stainless steel cover plate minimum 1.25mm (One point two five millimetre) thickness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</si>
  <si>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anodised aluminium grill (anodised transparent or dyed to required shade according to IS: 1868 with minimum anodic coating of grade AC 15 (Fifteen) of approved design/pattern, with approved standard section and fixed to the existing window frame with chromium plated brass/ stainless steel screws at the rate 200 mm (Two hundred millimetre) centre to centre, including cutting the grill to proper opening size for fixing and operation of handles and fixing approved anodised aluminium standard section around the opening, all complete as per requirement and direction of Engineerin- charge. (Only weight of grill to be measured for payment)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</si>
  <si>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12mm (Twelve millimetre) thick preliminated particle board of Action Tesa/ Century/Kitlam/Kit Ply/Green Ply  ISI marked and of approved shade flat pressed three layer or graded wood particle board conforming to IS: 12823 Grade-l Type-ll, in panelling fixed in aluminum doors, windows shutters and partition frames with C.P. brass / stainless steel screws etcetra complete with decorative lamination on both sides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</si>
  <si>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Valley 90cm (Ninety centimetre) overall with 0.60mm (zero point six zero milimetre) thick ISI marked Z-120 (Z-one hundred twenty) prepainted steel sheet in roofing with hot dipped, metallic zinc coated steel sheet  with  top coat of regular modified polyster organic coating of 20 (Twenty) microns over 5 (five) microns primer coating to back coat of polyster of  5 (five) microns over 5 (five) microns primer coating including fixing with prepainted galvanized  iron J or L hooks, bolts and nuts 6mm (six milimetre) diameter with prepainted galvanized iron limpet and bitumen washers filled with required shade of colour and laid  complete within all accessories as required upto any height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</si>
  <si>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12mm (Twelve millimeter) thick unistone cladding on R.C.C surface side as on faces of Arch masonry walls etcetra on 12mm (Twelve millimeter) thick cement plaster 1:3 (one cement isto three sand) and jointed with cement slurry including scaffolding etcetra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</si>
  <si>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white cement based putty of average thickness 1mm (One millimtre), of approved brand and manufacturer, over the plastered wall surface to prepare the surface even and smooth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</si>
  <si>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6mm (six millimeter) thick cement plaster to ceiling with cement  mortar 1:3 (one cement isto three sand),  up to all floor level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</si>
  <si>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15mm (fifteen millimeter) thick cement plaster with cement mortar 1:4 (one cement isto four sand) in single coat on fair side of brick/concrete/ stone walls for interior plastering up to all floor level including arises, internal rounded angles, chamfers and/or rounded angles in all girth and finished even and smooth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</si>
  <si>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12mm (Tweleve millimetre) thick plain cement mortar Raised bands in cement mortar 1:4 (one cement four fine sand)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</si>
  <si>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Wall painting two coat with premium acrylic emulsion paint of interior grade, having VOC (Volatile Organic Compound ) content less than 50 (Fifty) grams per litre of approved brand and manufacture  (Asian Paints/Nerolac Paints/ Burger Paints/ Dulux Paints) , including applying additional coats wherever required to achieve even shade and colour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</si>
  <si>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Finishing walls two or more coat on new work with water proofing cement paint at the rate 3.84 Kg/10 Sqm (Three point eight four kilogram per ten square metre) of required shade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</si>
  <si>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concrete for plain cement concrete,  Nominal mix 1:3:6 (one cement isto three sand isto six graded crushed stone aggregate (40mm) forty millimeter nominal size) on ground or under water in open foundations and the like for all types of structures, including pumping or bailing out water/dewatering (surface and sub-soil water) and removal of the slush which may arise at the time of laying concrete, for all heights/depths and any quantum of water, including cost of form work in foundation and plinth in all depths/heights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</si>
  <si>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vibrated plain cement concrete 1:2:4 (one cement isto two sand isto four graded crushed stone aggregate 40mm (Forty  millimeter) nominal  size) and curing complete, in or under water, including pumping or bailing out water/dewatering, removal of slush which may arise at the time of laying under water complete  excluding the cost of form work in foundation and plinth in all depths/heights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</si>
  <si>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(to level or slope) 900mm dia (Nine hundred millimetre) diametre reinforced cement concrete heavy duty non pressure pipes IS Class NP-2 (Non-pressure -two) for culverts  including fixing collar with cement mortar 1:2 (One cement isto two sand)  but excluding the cost of excavation, protection works, back filling, bedding concrete and masonry work in head walls and parapets  as per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</si>
  <si>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20mm (Twenty millimetre) nominal bore brass ball valve  of approved quality, High or low pressure, with plastic floats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</si>
  <si>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25mm (Twenty five millimetre) nominal bore brass ball valve  of approved quality, High or low pressure, with plastic floats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</si>
  <si>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C.P. (Chromium plated) 15mm (Fifteen millimetre) nominal bore brass bib tap of  Continental series of Jaquar/ Classic series of Hindware/ Floral series of Cera/ Vintage series of Kerovite/ Hindon series of JAL of approved manufacture  conforming to IS:8931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</si>
  <si>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C.P. (Chromium plated) 15mm (Fifteen millimetre) nominal bore brass long body bib cock of  Continental series of Jaquar/ Classic series of Hindware/ Floral series of Cera/ Vintage series of Kerovite/ Hindon series of JAL of approved manufacture conforming to IS standards and weighing not less than 690 gms (Six hundred ninety gram)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</si>
  <si>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C.P. (Chromium plated) 15mm (Fifteen millimetre) nominal bore brass angle valve of  Continental series of Jaquar/ Classic series of Hindware/ Floral series of Cera/ Vintage series of Kerovite/ Hindon series of JAL of approved manufacture  for basin mixer and geyser points of approved quality conforming to IS:8931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</si>
  <si>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Constructing brick masonry manhole in cement mortar 1:4 ( one cement isto four coarse sand ) with R.C.C. top slab with 1:1.5:3 mix (one cement isto one point five coarse sand (zone- III) isto three graded stone aggregate 20 mm nominal size), foundation concrete 1:4:8 mix (One cement isto four coarse sand (zone- III) isto eight graded stone aggregate 40 mm (forty millimetre) nominal size), inside plastering 12mm (Twelve millimetre) thick with cement mortar 1:3 (one cement isto three coarse sand) finished with floating coat of neat cement and making channels in cement concrete 1:2:4 (One cement isto two coarse sand isto four graded stone aggregate 20mm (Twenty millimetre) nominal size) finished with a floating coat of neat cement complete as per standard design inside size 90x80cm (NInety into eighty centimetre) and 45cm (Forty five centimetre) deep including C.I. cover with frame (light duty) 455x610mm (Four hundred fifty five into six hundred ten millimetre) internal dimensions, total weight of cover and frame to be not less than 38 kg (weight of cover 23 kg (Twenty three kilogram) and weight of frame 15 kg (Fifteen kilogram) with common burnt clay F.P.S. (non modular) bricks of class designation 7.5 (Seven point five)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</si>
  <si>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Constructing brick masonry manhole in cement mortar 1:4 ( one cement isto four coarse sand ) with R.C.C. top slab with 1:1.5:3 mix (One cement isto one point five coarse sand (zone- III) isto three graded stone aggregate 20mm (Twenty millimetre) nominal size), foundation concrete 1:4:8 mix (One cement isto four coarse sand (zone- III) : eight graded stone aggregate 40mm (Forty millimetre) nominal size), inside plastering 12mm (Twelve millimetre)  thick with cement mortar 1:3 (One cement isto three coarse sand) finished with floating coat of neat cement and making channels in cement concrete 1:2:4 (One cement isto two coarse sand isto four graded stone aggregate 20mm (Twenty millimetre) nominal size) finished with a floating coat of neat cement complete as per standard design Inside size 120x90cm (One hundred twenty into ninety centimetre) and 90cm (Ninety centimetre) deep including C.I. (Cast iron) cover with frame (medium duty) 500mm (Five hundred millimetre) internal diameter, total weight of cover and frame to be not less than 116 kg (One hundred sixteen kilogram (weight of cover 58kg (Fifty eight kilogram and weight of frame 58kg (Fifty eight kilogram) with common burnt clay F.P.S. (non modular) bricks of class designation 7.5. (Seven point five)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</si>
  <si>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prepainted (ISI marked -Z- 120) of tata Durashine /sail/ Reliance/zindal steel sheet roofing over all steel trusses Kolar metal   prepainted single skin trapazodial profile sheething 0.60mm (Zero point sixty millimetre) thick having (1060 mm coverwith overall width 1126 mm) 28 mm crost depth and 353mm  (Three hundred fifty three millimetre)  centre to centre crest distance there will be two ribs at the centre or stiffning having depth of 25mm (Twenty five millimeter) at the lower 81mm (Eighty one millimeter) base metal of cold rolled steel coil with zink coating  top coat with regular modified polyster coating of 20 (Twenty) micron over 5 (Five) micron primer coating to back coat of polyster of 5 (Five) micron over 5 (Five) micron primer approved shade and Balancing reverse coat with polyster paint. Fixing of sheet shall be with self drilling and self tapping screws, of size 5.5mm (Five point five millimeter)   diameter 75.5mm (Seventy five point five millimter) length with EDPM seal. The material supply will be accompained by test certificate and against corrosion/ Fading of colour and manufacturing defects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</si>
  <si>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prepainted (ISI marked -Z-120) of tata Durashine /sail/Reliance/ zindal steel sheet ridges or hips 60cm (Sixty centimetre) overall  0.60mm (Zero point sixty millimetre) thick kolar metal   prepainted single skin  to metal  of cold rolled steel coil with zinc coating  top coat with regular modified polyster coating of  20 (Twenty) micron over 5 (Five) micron primer coating to back coat of polyster of 5 (Five) micron over 5 (Five) micron primer of approved shade and Balancing reverse coat with polyster paint. Fixing of sheet shall be with self drilling and self tapping screws, of size 5.5mm (Five point five millimeter)   diameter 75.5mm (Seventy five point five millimter) length with EDPM seal .The material supply will be accompained by test certificate  against corrosion/ Fading of colour and manufacturing defects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</si>
  <si>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flashing 38cm  (thirty eight centimetre) over all with Kolar metal 0.60mm (Zero point sixty millimetre) thick   prepainted single skin  of cold rolled steel coil with zinc coating  top coat with regular modified polyster coating of  20 (Twenty) micron over 5 (Five) micron primer coating to back coat of polyster of 5 (Five) micron over 5 (Five) micron primer of approved shade and Balancing reverse coat with polyster paint. Fixing of sheet shall be with prepainted iron J of L hooks, bolts and nuts 6mm (six millimetre) diametre and prepainted  GI limpet and bitumen washers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</si>
  <si>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M.S. (Mild Steel) black plain sheet  2.00mm (Two point zero zero millimeter) thick in facia/eaves boards/soffits /ceiling including cutting, fixing and welding to steel roof members and applying a coat of red lead primer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</si>
  <si>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on wall face Single socketed 110 mm (One hundred ten millimetre) diameter unplasticised Rigid PVC (Polyvinyl chloride) rain water pipes conforming to IS : 13592 Type A make of Finolex/ Relpipe (Reliance)/Supreme including jointing with seal ring conforming to IS : 5382, leaving 10mm (Ten millimetre) gap for thermal expansion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</si>
  <si>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on wall face 110 mm (One hundred ten millimetre) diametre plain bend unplasticised - PVC (Polyvinyl chloride) moulded fittings/ accessories for unplasticised Rigid PVC (Polyvinyl chloride) rain water pipes conforming to IS : 13592 Type A of Finolex/ Relpipe (Reliance)/Supreme  including jointing with seal ring conforming to IS : 5382, leaving 10mm (Ten millimetre) gap for thermal expansion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</si>
  <si>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on wall face 110 mm (One hundred ten millimetre) shoe unplasticised - PVC (Polyvinyl chloride) moulded fittings/ accessories for unplasticised Rigid PVC (Polyvinyl chloride) rain water pipes conforming to IS : 13592 Type A Finolex/ Relpipe (Reliance)/Supreme  including jointing with seal ring conforming to IS : 5382, leaving 10mm (Ten millimetre) gap for thermal expansion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</si>
  <si>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50mm (Fifty millimtre) diametre SST pipe hand rail slip resistant with round ends at two levels at 75 and 90 cm (Seventy five and ninety centimetre). It should be extend 30cm (Thirty centimetre) beyond the top and bottom of the ramp as per detail including 25mm (Twenty five millimetre) diametre SST pipe balusters welded to 50mm (Fifty millimetre) diametre SST pipe embedded in cement concrete  600mm (six hundred millimetre) centre to centre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</si>
  <si>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complete box of cup board shall be made of 25mm thick  water proof termite resistant commercial board of uniply / green ply /centuary ply/ Kit ply/ dura ply/ Marino (ISI marked) for shutters and 19mm (Ninteen millimetre) thick for shelves. Back side of the cupboard  shall have 8mm (Eight millimetre) thick water proof ply as per detail in the drawing. The shutters from all sides shall also have 6mm thick hard wood edging /lipping and be finished  with 1mm (One millimtre) thick lamination of Centuary/Greenlam/Action Tesa/Marinolam of approved shade of this office. All cut portion of the board shall have 6mm (Six millimtre) thick hardwood edging/lipping complete (The measurement for the payment shall be made for front face only) and furhter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</si>
  <si>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plinth protection with 60mm (Sixty millimetre) thick interlocking paver block and  23cm (Twenty three centimetre) dia half round stone ware pipe for drainage purpose fixed over  cement concrete 1:4:8 (One cement isto four sand isto eight graded crushed stone aggregate 40mm (Forty millimetre) nominal size)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</si>
  <si>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15mm (Fifteen millimetre) thick cement plaster finished with a floating coat of neat cement of mix 1:4 (one cement four fine sand) exterior plastering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</si>
  <si>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15mm (fifteen millimeter) thick cement plaster with cement mortar 1:6 (one cement isto six sand) in single coat on rough side of brick/concrete/ stone walls for interior plastering up to all floor level including arises, internal rounded angles, chamfers or rounded angles in all girth and finished even and smooth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</si>
  <si>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15mm (fifteen millimeter) thick cement plaster with cement mortar 1:6 (one cement isto six sand) in single coat on fair side of brick/concrete/ stone walls for interior plastering up to all floor level including arises, internal rounded angles, chamfers or rounded angles in all girth and finished even and smooth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</si>
  <si>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applying 15mm (fifteen millimeter) thick cement plaster with cement mortar 1:4 (one cement isto four sand) in single coat on rough side of brick/concrete/ stone walls for interior plastering up to all floor level including arises, internal rounded angles, chamfers or rounded angles in all girth and finished even and smooth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</si>
  <si>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Wall painting two or more coat on new work with acrylic wahsable emulsion paint of approved brand and manufacture (Asian Paints/Nerolac Paints/ Burger Paints/ Dulux Paints) to give an even shade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</si>
  <si>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Wall Painting Two coat  with Apex weather proof exterior emulsion of approved brand and manufacture  (Asian Paints/Nerolac Paints/ Burger Paints/ Dulux Paints)  of approroved shade on  plastered surfaces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</si>
  <si>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Distempering Two or more coats  with first quality acrylic wahhable distemper (ready made) having VOC content less than 50 (Fifty) grams per litre of approved manufacturer  (Asian Paints/Nerolac Paints/ Burger Paints/ Dulux Paints) and of required shade and colour complete as per manufacturer’s specification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</si>
  <si>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Applying priming coat With ready mixed pink or Grey primer of approved brand and manufacture  (Asian Paints/Nerolac Paints/ Burger Paints/ Dulux Paints)  on  wood work (hard and soft wood) complete upto all  floor  level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</si>
  <si>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Painting wood work Two or more coat with Dulux Multi Surface Paint of required shade. applied at the rate 0.90 ltr/10 sqm (Zero point nine zero litre per ten square metre) over an under coat of primer applied at the rate 0.75 ltr/10 sqm (Zero point seven five litre per ten square metre) of approved brand and manufacture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</si>
  <si>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laying mechanically mixed and viberated cement concrete 1:4:8 (One cement isto four coarse sand isto eight graded stone aggregate 40mm (Forty millimetre) nominal size). in retaining walls, return walls, walls (any thickness) including attached pilasters, columns, piers, abutments, pillars, posts, struts, buttresses, string or lacing courses, parapets, coping, bed blocks, anchor blocks, plain window sills, fillets, sunken floor etcetra, up to floor five level, excluding the cost of centering, shuttering and finishing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</si>
  <si>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 xml:space="preserve">Providing and laying 100mm (one Hundred millimeter) dia ISI marked P.V.C. pipe Weep Holes in brick masonry/stone masonry plain/ reinforcement concrete abutments, wing wall/ return wall, retaining walls and breast walls, extending through the full width of the structure with slope of 1(V): 20H (One vertical isto twenty Horizontal) towards draining face complete as per drawing and  technical specification clause 614,709,1204.3.7 and as per the direction and entire satisfaction of Engineer-in-Charge  including carriage of material with in all leads, lifts and other incidentals. The rate is including Royality, Malkhana,  Octroi, toll tax, sale tax or any other taxes imposed by the Government.         </t>
  </si>
  <si>
    <t>Back filling behind abutment Retaining wall/Breast wall, Wing walls and the like with approved granular material complete as per drawings and  technical specification  section 1204.3.8 and  as directed by the Engineer-in-Charge  including carriage of material with in all leads, lifts and other incidentals. The rate is including Octroi, Royality, Malkana,  toll tax,  GST or any other taxes imposed by the Government.</t>
  </si>
  <si>
    <t xml:space="preserve">Excavation in earth work  in all type of classification of soil not exceeding 30cm (Thirty centimetre) in depth such as pick work, jumper work, pick jumper work, blasting work, jumper blasting work, soft and hard blasting work or any other  mixed variety of soil, including dressing of sides and bed and disposal of all excavated earth with in all leads and lifts, disposed earth to be levelled and neatly dressed including carriage of material within all leads, lifts and other incidentals. The rate is including Royality, Malkhana, Octroi,  Toll Tax, Sale Tax, GST or any other taxes imposed by the Government.     </t>
  </si>
  <si>
    <t>Providing and laying mechanically mixed and vibrated reinforced cement concrete  Grade-M25 (M-Twenty Five) design mix with minimum cement contents not less than 400 kgs. (four hundred kilograms) per cubic meter with 20mm (Twenty millimeter) nominal size graded crushed stone aggregate in foundation and plinth and the like up to all heights, including cost of form work and curing complete but excluding the cost of reinforcement for Reinforced concrete work as per drawing and MORD technical specification section 800, 900 and 1400 complete and as per the direction and the entire satisfaction of Engineer-in-Charge including carriage of material with in all leads, lifts and other incidentals. The rate is including Octroi, Royality, Malkana,  toll tax,  GST or any other taxes imposed by the Government.</t>
  </si>
  <si>
    <t>Providing and fixing 58x43cm (Fifty eight into forty three centimetre) wash basin with cast iron brackets with 15mm (Fifteen millimetre) chromium plated brass pillar taps, 32mm (Thirty two millimetre) chromium plated brass waste of standard pattern of  Hindware/ Cera/ Jaquar of Star white/snow white shade  , including painting of fittings and brackets, cutting and making good the walls wherever require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</si>
  <si>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8mm (Eight millimeter) diametre C.P. / S.S. Jet of Continental series of Jaquar/ Classic series of Hindware/ Floral series of Cera/ Vintage series of Kerovite/ Hindon series of JAL with flexible tube upto 1 mtr (One metre) long with S.S. triangular plate  to Eureopean type W.C. of quality and make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</si>
  <si>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white vitreous china squatting plate urinal of Hindware/ Cera/ Jaquar of Star white/snow white shade with integral rim longitudinal flush pipe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</si>
  <si>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P.V.C. waste pipe for sink or wash basin including P.V.C. waste fittings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</si>
  <si>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600x120x5mm (Six hundred into one hundred twenty into five millimeter) glass shelf with edges round off, supported on anodised aluminium angle frame with C.P. (Chromium plated) brass brackets and guard rail complete fixed with 40mm (Forty millimeter) long screws, rawl plugs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</si>
  <si>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600x450mm (Six hundred into four hundred fifty) beveled edge mirror of superior glass (of approved quality) complete with 6 mm thick hard board ground fixed to wooden cleats with C.P. brass screws and washers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</si>
  <si>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mild steel holder bat clamps of approved design to PVC (Polyvinyl chloride) pipe 110mm (One hundred ten millimetre) diametre embedded in and including cement concrete blocks 10x10x10cm (Ten into ten into ten centimetre) of 1:2:4 mix (One cement isto two sand coarse sand isto four graded stone aggregate 20mm (Twenty millimetre) nominal size, including cost of cutting holes and making good the walls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</si>
  <si>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Steel work welded in built up sections/ framed work, including cutting, hoisting, fixing in position and applying a priming coat of approved steel primer using structural steel of TATA/SAIL  as required In trusses and trussed purlins etcetra  wherever required, all complete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</si>
  <si>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Steel work welded in built up sections/ framed work, including cutting, hoisting, fixing in position and applying a priming coat of approved steel primer using structural steel  of TATA/SAIL as required In gratings, frames, guard bar, ladder, railings, brackets, gates and similar works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</si>
  <si>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white vitreous china pedestal type water closet European type W.C. pan of Star No. 20087 (S-10) of size 57x35x39cm (Fifty seven into thirty five into thirty nine centimeter) with PVC cistern (Sleek plus) and fixed with jet pressure of Hindware/ Cera/ Jaquar of Star white/snow white shade  with seat and lid, 10 (Ten) litre low level white P.V.C. flushing cistern, including flush pipe, with manually controlled device (handle lever), conforming to IS : 7231, with all fittings and fixtures complete, including cutting and making good the walls and floors wherever required all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</si>
  <si>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matrix EWC white vitreous china pedestal type water closet European type W.C. pan of Star No. 20087 (S-10) of size 57x35x39cm (Fifty seven into thirty five into thirty nine centimeter) with PVC cistern (Sleek plus) and fixed with jet pressure of Hindware/ Cera/ Jaquar of Star white/snow white shade  with seat and lid, 10 (Ten) litre low level white P.V.C. flushing cistern, including flush pipe, with manually controlled device (handle lever), conforming to IS : 7231, with all fittings and fixtures complete, including cutting and making good the walls and floors wherever required all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</si>
  <si>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white vitreous china flat back or wall corner type lipped front urinal basin of 430x260x350mm (Four hundred thirty into two hundred sixty into three hundred fifty millimetre)  and 390x375x590mm (Three hundred ninety into three hundred seventy five into five hundred ninety millimeter) sizes respectively with 5 litre (Five litre) PVC automatic lushing cistern of Hindware/ Cera/ Jaquar of Star white/snow white shade with standard flush pipe and chromium plated brass  preaders with brass unions and galvanized iron clamps complete, including painting of fittings and brackets, cutting and making good the walls and floors wherever required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</si>
  <si>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white vitreous china pedestal for wash basin of  Hindware/ Cera/ Jaquar of Star white/snow white shade having recessed at the back for the reception of pipes and fittings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</si>
  <si>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610x510x200mm (Six hundred ten into five hundred ten into two hundred millimeter)  Stainless Steel A ISI 304 (18/8) kitchen sink ISI marked make of Cera or its equvalent  as per IS:13983 with C.I. brackets and stainless steel plug 40 mm (Forty millimeter) , including painting of fittings and brackets, cutting and making good the walls wherever required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</si>
  <si>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chromium plated brass toilet paper holder of Continental series of Jaquar/ Classic series of Hindware/ Floral series of Cera/ Vintage series of Kerovite/ Hindon series of JAL including necessary fittings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</si>
  <si>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1620 (One thousand six hundred twenty)  Polyethelene-Aluminium-Polyethelene PE-AL- PE Composite Pressure Pipes conforming to IS - 15450, U.V. stabilized with carbon black having thermal stability for hot &amp; cold water supply, capable to withstand temperature up to 80°C (Eighty degree celsius), including all special fittings of composite material (engineering plastic blend and brass inserts wherever required) e.g. elbows, tees, reducers, couplers &amp; connectors etcetra, with clamps at 1.00 (One) metre spacing. This includes the costs of cutting chases and including testing of joints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</si>
  <si>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2532 (Two thousand five hundred thirty)  Polyethelene-Aluminium-Polyethelene PE-AL- PE  Composite Pressure Pipes conforming to IS - 15450, U.V. stabilized with carbon black having thermal stability for hot &amp; cold water supply, capable to withstand temperature up to 80°C (Eighty degree celsius), including all special fittings of composite material (engineering plastic blend and brass inserts wherever required) e.g. elbows, tees, reducers, couplers &amp; connectors etcetra, with clamps at 1.00 (One) metre spacing. This includes the costs of cutting chases and including testing of joints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</si>
  <si>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Making connection of galvanised steel distribution branch with galvanised iron main 25mm to 40 mm (twenty five to forty milimeter) nominal bore by providing and fixing tee including cutting and threading the pipe complete   as per approved drawing, design and specifications and as per direction and entire satisfaction of Engineer-in-Charge, including carriage of material within all leads, lifts and other incidentals. The rate is including Royality, Malkhana, Octroi,  Toll Tax, Sale Tax, GST or any other taxes imposed by the Government.</t>
  </si>
  <si>
    <t>Providing and fixing 100mm (One hundred millimetre) nominal diametre CP (Chromium Plated) grating of  Continental series of Jaquar/ Classic series of Hindware/ Floral series of Cera/ Vintage series of Kerovite/ Hindon series of JAL of approved manufacture  and colour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</si>
  <si>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Brick work using Second class common burnt clay buildings bricks in super-structure above plinth level to all floor level in cement mortar 1:6 (one cement isto six sand) and curing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</si>
  <si>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Random rubble masonry brought to courses with hard stone of approved quality in foundation and plinth including leveling up with cement concrete 1:6:12 (one cement is to six sand is to twelve graded crushed/broken stone aggregate 20mm (twenty millimeter) nominal size)  at plinth level in cement mortar 1:6 (one cement isto six sand) and curing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</si>
  <si>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300mm (Three hundred millimetre)  wide 300mm  (Three hundred   millimetre)  deep (clear) with 0.63mm (Zero point sixty three millimetre) thick plain G.I. sheet of  tata /sail /Reliance/ zindal sheet gutter with  bolts, nuts and washers etcetra including making necessary conections with rain water pipe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</si>
  <si>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ISI marked 45cm (forty five centimeter) long and 15mm (fifteen millimeter) nominal bore uplasticised PVC connection pipe with brass unions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</si>
  <si>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Constructing masonry Chamber 30x30x50cm (Thirty into thirty into fifty centimetre) inside, in brick work in cement mortar 1:4 (one cement isto four coarse sand) for stop cock, with cast iron surface box 100x100 x75mm (One hundred into one hundred into seventy five millimetre)  (inside) with hinged cover fixed in cement concrete slab 1:2:4 mix (one cement isto two coarse sand four graded stone aggregate 20 mm (Twernty millimetre) nominal size), i/c necessary excavation, foundation concrete 1:5:10 ( one cement isto five fine sand isto ten graded stone aggregate 40mm (Forty millimetre) nominal size ) and inside plastering with cement mortar 1:3 (one cement isto three coarse sand) 12mm (Twelve millimetre) thick, finished with a floating coat of neat cement complete as per standard design With common burnt clay F.P.S.(non modular) bricks of class designation 7.5 (Seven point five)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</si>
  <si>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Making soak pit 2.50mtr. (Two point five zero metre) diameter 3.0 mtr. (Three point zero metre) deep with 45x45cm (Forty five into forty five centimetre) dry brick honey comb shaft with bricks and S.W. (Stoneware) drain pipe 100mm (One hundred millimetre) diameter, 1.8m (One point eight metre) long complete as per standard design with common burnt clay F.P.S. (non modular) bricks of class designation 7.5 (Seven point five)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</si>
  <si>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P.E A.L.P.E (polythene aluminium polythene) composite end seal  compression pressure fitting as per IS 15450-2004  for cold water supply equal tees 1620 (One thousand six hundred twenty)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</si>
  <si>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P.E A.L.P.E (polythene aluminium polythene) composite end seal  compression pressure fitting as per IS 15450-2004  for cold water supply reducing tees 1620xall branches (One thousand six hundred twenty into all branches)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</si>
  <si>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composite end seal  compression pressure fitting as per IS 15450-2004  for cold water supply female branch tee  1620x1620x20mm  (One thousand six hundred twenty into One thousand six hundred twenty in to twenty millimeter)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</si>
  <si>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composite end seal  compression pressure fitting as per IS 15450-2004  for cold water supply female elbow  1620x20mm  (One thousand six hundred twenty into twenty millimeter)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</si>
  <si>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composite end seal  compression  fitting as per IS 15450-2004  for cold water supply female thread connector  1620x20mm  (One thousand six hundred twenty into twenty millimeter)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</si>
  <si>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P.E A.L.P.E (polythene aluminium polythene) composite end seal  compression  fitting as per IS 15450-2004  for cold water supply female elbow  1620x15mm  (One thousand six hundred twenty into fifteen millimetre)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</si>
  <si>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P.E A.L.P.E (polythene aluminium polythene)  composite end seal  compression  fitting as per IS 15450-2004  for cold water supply coupler 1620  (One thousand six hundred twenty)  with jointing testing and fitting complete including cutting and making good the walls etcetra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</si>
  <si>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 xml:space="preserve">Providing and fixing composite end seal  compression  fitting as per IS 15450-2004  for cold water supply reducer 1620x1216  (One thousand six hundred twenty into one thousand two hundred sixteen)  with jointing testing and fitting complete including cutting and making good the walls etcetra as per HPPWD specifications,  as per direction and entire satisfaction of the Engineer-in-Charge, including carriage of material within all leads, lifts and other incidental. The rate is inclusive of Octroi, Toll Tax, Sale Tax, GST or any other taxes imposed by the Government. </t>
  </si>
  <si>
    <t>Providing and fixing PVC  (Polyvinyl chloride) floor trap make of  Finolex/ Relpipe (Reliance)/Supreme of approved manufacture  self cleaning design including fixing with approved adhesive, cost of cutting making good the wall complete 110X90 mm ( one hundred ten into Ninety millimeter)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</si>
  <si>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placing three layered PVC (Poly Venyl Chloride) water storage tank  ISI marked 12701 (Twelve thousand seven hundred one) Sintex/Supreme/Finolex  make tripple layer  and of having capacity 1000 ltr. (One thousand liters) tank complete in all respects, with necessary fittings including over flow pipe ball valve, scour pipe, with polythene float valve, PVC cover with locking arrangement including providing pads of sizes as required for inlet and outlet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</si>
  <si>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150mm (One hundred fifty millimetre) diametre  high pressure   P.V.C. (Poly vinyl chloride) spigot and socket soil, waste and ventilating pipes ISI marked confirming to IS-14735-99 medium class  make of  Finolex/ Relpipe (Reliance)/Supreme of  approved manufacture   including fixing with approved adhesive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</si>
  <si>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110mm (Two hundred ten millimeter) diameter PVC (Polyvinyl chloride) (D-Plast) single equal branch  with oval access door ISI marked make of  Finolex/ Relpipe (Reliance)/Supreme of approved manufacture  with insertion rubber washer, 3mm (Three millimeter) thick bolts and nuts, including testing of pipes and joints complete as per approved specifications, design, drawing,  as per the directions and entire satisfaction of the Engineer-in-Charge including carriage of material within all leads, lifts and other incidental Charges. The rate is including Royality, Malkhana, Octroi,  Toll Tax, Sale Tax, GST or any other taxes imposed by the Government.</t>
  </si>
  <si>
    <t>Providing and fixing 150mm (One hundred fifty millimeter) diameter PVC (Polyvinyl chloride) (D-Plast) single equal branch  with oval access door ISI marked make of  Finolex/ Relpipe (Reliance)/Supreme of approved manufacture  with insertion rubber washer, 3mm (Three millimeter) thick bolts and nuts, including testing of pipes and joints complete as per approved specifications, drawing, design,  as per the direction and entire satisfaction of the Engineer-in-Charge including carriage of material within all leads, lifts and other incidental Charges. The rate is including Royality, Malkhana, Octroi,  Toll Tax, Sale Tax, GST or any other taxes imposed by the Government.</t>
  </si>
  <si>
    <t>Providing and fixing 110mm (One hundred ten millimetre) diametre  high pressure   P.V.C. (Poly vinyl chloride) spigot and socket soil, waste and ventilating pipes ISI marked confirming to IS-14735-99 medium class  make of  Finolex/ Relpipe (Reliance)/Supreme of approved manufacture   including fixing with approved adhesive etcetra complete as per approved drawing,  design, specification and as per direction and  entire satisfaction of the Engineer-in-Charge including carriage of material within all leads, lifts and other incidentals. The rate is inclusive of octroi, royality, malkhana, toll tax, sale tax, GST or any other taxes imposed by the Government.</t>
  </si>
  <si>
    <t>Providing and fixing 150mm (One hundred fifty millimeter) diameter  P.V.C  (Polyvinyl chloride) double equal branch with oval access door ISI marked confirming to IS-14735-99   make of  Finolex/ Relpipe (Reliance)/Supreme of approved manufacture  with insertion rubber washer, 3mm (Three millimeter) thick bolts complete including fixing with approved adhesive etcetra  as per HPPWD speciifications, approved drawing, design,  as per the direction and entire satisfaction of the Engineer-in-Charge and  carriage of material within all leads, lifts and other incidentals . The rate is including Royality, Malkhana, Octroi,  Toll Tax, Sale Tax, GST or any other taxes imposed by the Government.</t>
  </si>
  <si>
    <t>Providing and fixing 110mm (One hundred ten millimeter) diameter  P.V.C  (Polyvinyl chloride) double equal branch with oval access door ISI marked confirming to IS-14735-99   make of  Finolex/ Relpipe (Reliance)/Supreme of approved manufacture with insertion rubber washer, 3mm (Three millimeter) thick bolts complete including fixing with approved adhesive etcetra  as per HPPWD speciifications, approved drawing, design,  as per the direction and entire satisfaction of the Engineer-in-Charge and  carriage of material within all leads, lifts and other incidentals . The rate is including Royality, Malkhana, Octroi,  Toll Tax, Sale Tax, GST or any other taxes imposed by the Government.</t>
  </si>
  <si>
    <t>Providing and fixing P.V.C. (Polyvinyl chloride)  plain bend ISI marked make of  Finolex/ Relpipe (Reliance)/Supreme of approved manufacture including fixing with approved adhesive etcetra complete and  carriage of material within all leads, lifts and other incidental Charges.The rate is including Royality, Malkhana, Octroi,  Toll Tax, Sale Tax, GST or any other taxes imposed by the Government.    P.V.C. Plain bend 150mm (One hundred fifty millimetre) Nonimal diameter</t>
  </si>
  <si>
    <t>Providing and fixing P.V.C. (Polyvinyl chloride) plain bend make of  Finolex/ Relpipe (Reliance)/Supreme of  approved manufacture ISI marked including fixing with approved adhesive etcetra complete and  carriage of material within all leads, lifts and other incidental Charges.The rate is including Royality, Malkhana, Octroi,  Toll Tax, Sale Tax, GST or any other taxes imposed by the Government.   P.V.C. (Polyvinyl chloride) Plain Bend 100mm (One hundred millimetre) (Nominal diameter)</t>
  </si>
  <si>
    <t>Providing and fixing P.V.C.  (Polyvinyl chloride) (D-Plast) fittings and accessories  P.V.C. (Polyvinyl chloride) collars 150mm (one hundred fifty millimeter) diameter  ISI marked confirming to IS-14735-99 medium class  make of  Finolex/ Relpipe (Reliance)/Supreme of  approved manufacture including fixing with approved adhesive etcetra complete as per HPPWD speciifications, approved drawing, design,  as per the direction and entire satisfaction of the Engineer-in-Charge and  carriage of material within all leads, lifts and other incidentals . The rate is including Royality, Malkhana, Octroi,  Toll Tax, Sale Tax, GST or any other taxes imposed by the Government.</t>
  </si>
  <si>
    <t>Providing and fixing P.V.C.  (Polyvinyl chloride) (D-Plast) fittings and accessories  P.V.C. (Polyvinyl chloride) collars 110mm (one hundred ten millimeter) diameter ISI marked confirming to IS-14735-99 medium class  make of  Finolex/ Relpipe (Reliance)/Supreme of  approved manufacture including fixing with approved adhesive etcetra complete as per HPPWD speciifications, approved drawing, design,  as per the direction and entire satisfaction of the Engineer-in-Charge and  carriage of material within all leads, lifts and other incidentals . The rate is including Royality, Malkhana, Octroi,  Toll Tax, Sale Tax, GST or any other taxes imposed by the Government.</t>
  </si>
  <si>
    <t>Providing and fixing  150mm (One hundred fifty millimetre) dia.  ISI marked PVC  (Poly venyl chloride) clamps  make of  Finolex/ Relpipe (Reliance)/Supreme of  approved manufacture   of approved design with steel screws and rawal plugs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</si>
  <si>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110mm (One hundred ten millimetre) dia.  ISI marked PVC  (Poly venyl chloride) clamps  make of  Finolex/ Relpipe (Reliance)/Supreme of approved manufacture   of approved design with steel screws and rawal plugs etcetra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</si>
  <si>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Providing and fixing water pump 1.00 HP (One horse power) of Kirlosker/Crompton ISI marked including its all accessaries complete as per approved drawing, design,  specifications and  as per directions and entire satisfaction of the Engineer-in-Charge including carriage of material within all leads, lifts and other incidentals. The rate is inclusive of octroi, royality, malkhana, toll tax, sale tax, GST or any other taxes imposed by the Government.</t>
  </si>
  <si>
    <t>Air quality one location of construction  site, thrice a year 1 (One) sample pre construction and 6 (Six) sample during construction phase total 7 (seven) sample as per the direction and the entire satisfaction of Engineer-in-Charge including carriage of material with in all leads, lifts and other incidentals. The rate is including Octroi, Royality, Malkana,  toll tax,  GST or any other taxes imposed by the Government.</t>
  </si>
  <si>
    <t>Estimate Cost :- Rs. 3,61,61,189/-</t>
  </si>
  <si>
    <t>Earnest Money :-Rs. 3,94,120/-</t>
  </si>
</sst>
</file>

<file path=xl/styles.xml><?xml version="1.0" encoding="utf-8"?>
<styleSheet xmlns="http://schemas.openxmlformats.org/spreadsheetml/2006/main">
  <numFmts count="5">
    <numFmt numFmtId="43" formatCode="_(* #,##0.00_);_(* \(#,##0.00\);_(* &quot;-&quot;??_);_(@_)"/>
    <numFmt numFmtId="164" formatCode="_ * #,##0.00_ ;_ * \-#,##0.00_ ;_ * &quot;-&quot;??_ ;_ @_ "/>
    <numFmt numFmtId="165" formatCode="0.000"/>
    <numFmt numFmtId="166" formatCode="#,##0.00_ ;\-#,##0.00\ "/>
    <numFmt numFmtId="167" formatCode="0.0"/>
  </numFmts>
  <fonts count="32">
    <font>
      <sz val="10"/>
      <name val="Arial"/>
    </font>
    <font>
      <sz val="11"/>
      <color theme="1"/>
      <name val="Calibri"/>
      <family val="2"/>
      <charset val="1"/>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9"/>
      <name val="Arial"/>
      <family val="2"/>
    </font>
    <font>
      <b/>
      <sz val="9"/>
      <name val="Arial"/>
      <family val="2"/>
    </font>
    <font>
      <sz val="10"/>
      <name val="Arial"/>
      <family val="2"/>
    </font>
    <font>
      <sz val="10"/>
      <name val="Arial"/>
      <family val="2"/>
    </font>
    <font>
      <b/>
      <u/>
      <sz val="9"/>
      <color theme="1"/>
      <name val="Arial"/>
      <family val="2"/>
    </font>
    <font>
      <sz val="9"/>
      <color theme="1"/>
      <name val="Calibri"/>
      <family val="2"/>
      <scheme val="minor"/>
    </font>
    <font>
      <b/>
      <sz val="9"/>
      <color theme="1"/>
      <name val="Arial"/>
      <family val="2"/>
    </font>
    <font>
      <u/>
      <sz val="10"/>
      <color indexed="12"/>
      <name val="Arial"/>
      <family val="2"/>
    </font>
    <font>
      <sz val="11"/>
      <color indexed="8"/>
      <name val="Calibri"/>
      <family val="2"/>
      <scheme val="minor"/>
    </font>
    <font>
      <sz val="10"/>
      <color theme="1"/>
      <name val="Arial"/>
      <family val="2"/>
    </font>
    <font>
      <sz val="9"/>
      <name val="Calibri"/>
      <family val="2"/>
      <scheme val="minor"/>
    </font>
    <font>
      <b/>
      <sz val="11"/>
      <color theme="1"/>
      <name val="Arial"/>
      <family val="2"/>
    </font>
    <font>
      <b/>
      <sz val="10"/>
      <color rgb="FF0000FF"/>
      <name val="Arial"/>
      <family val="2"/>
    </font>
    <font>
      <sz val="11"/>
      <name val="Calibri"/>
      <family val="2"/>
      <scheme val="minor"/>
    </font>
    <font>
      <u/>
      <sz val="10"/>
      <name val="Arial"/>
      <family val="2"/>
    </font>
    <font>
      <sz val="10"/>
      <name val="Calibri"/>
      <family val="2"/>
      <scheme val="minor"/>
    </font>
    <font>
      <b/>
      <sz val="10"/>
      <color rgb="FFFF0000"/>
      <name val="Arial"/>
      <family val="2"/>
    </font>
    <font>
      <b/>
      <u/>
      <sz val="10"/>
      <name val="Arial"/>
      <family val="2"/>
    </font>
    <font>
      <b/>
      <sz val="12"/>
      <color theme="1"/>
      <name val="Arial"/>
      <family val="2"/>
    </font>
    <font>
      <b/>
      <sz val="12"/>
      <name val="Arial"/>
      <family val="2"/>
    </font>
    <font>
      <sz val="9"/>
      <color theme="1"/>
      <name val="Arial"/>
      <family val="2"/>
    </font>
    <font>
      <sz val="10"/>
      <color indexed="8"/>
      <name val="Arial"/>
      <family val="2"/>
    </font>
    <font>
      <sz val="12"/>
      <color theme="1"/>
      <name val="Calibri"/>
      <family val="2"/>
      <scheme val="minor"/>
    </font>
    <font>
      <b/>
      <sz val="10"/>
      <name val="Calibri"/>
      <family val="2"/>
      <scheme val="minor"/>
    </font>
  </fonts>
  <fills count="3">
    <fill>
      <patternFill patternType="none"/>
    </fill>
    <fill>
      <patternFill patternType="gray125"/>
    </fill>
    <fill>
      <patternFill patternType="solid">
        <fgColor rgb="FFFFFF00"/>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top/>
      <bottom/>
      <diagonal/>
    </border>
    <border>
      <left style="thin">
        <color auto="1"/>
      </left>
      <right/>
      <top style="thin">
        <color indexed="8"/>
      </top>
      <bottom style="thin">
        <color indexed="8"/>
      </bottom>
      <diagonal/>
    </border>
    <border>
      <left style="thin">
        <color auto="1"/>
      </left>
      <right/>
      <top style="thin">
        <color indexed="8"/>
      </top>
      <bottom/>
      <diagonal/>
    </border>
    <border>
      <left style="thin">
        <color auto="1"/>
      </left>
      <right/>
      <top/>
      <bottom style="thin">
        <color indexed="8"/>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8"/>
      </right>
      <top/>
      <bottom style="thin">
        <color indexed="64"/>
      </bottom>
      <diagonal/>
    </border>
    <border>
      <left style="thin">
        <color auto="1"/>
      </left>
      <right style="thin">
        <color indexed="8"/>
      </right>
      <top/>
      <bottom/>
      <diagonal/>
    </border>
  </borders>
  <cellStyleXfs count="29">
    <xf numFmtId="0" fontId="0" fillId="0" borderId="0"/>
    <xf numFmtId="43" fontId="6" fillId="0" borderId="0" applyFont="0" applyFill="0" applyBorder="0" applyAlignment="0" applyProtection="0"/>
    <xf numFmtId="49" fontId="10" fillId="0" borderId="0"/>
    <xf numFmtId="49" fontId="10" fillId="0" borderId="0"/>
    <xf numFmtId="49" fontId="6" fillId="0" borderId="0"/>
    <xf numFmtId="9" fontId="6" fillId="0" borderId="0" applyFont="0" applyFill="0" applyBorder="0" applyAlignment="0" applyProtection="0"/>
    <xf numFmtId="0" fontId="6" fillId="0" borderId="0"/>
    <xf numFmtId="0" fontId="6" fillId="0" borderId="0"/>
    <xf numFmtId="49" fontId="6" fillId="0" borderId="0"/>
    <xf numFmtId="0" fontId="5" fillId="0" borderId="0"/>
    <xf numFmtId="0" fontId="6" fillId="0" borderId="0"/>
    <xf numFmtId="165" fontId="6" fillId="0" borderId="0" applyFont="0" applyFill="0" applyBorder="0" applyAlignment="0" applyProtection="0"/>
    <xf numFmtId="0" fontId="4" fillId="0" borderId="0"/>
    <xf numFmtId="165" fontId="4" fillId="0" borderId="0" applyFont="0" applyFill="0" applyBorder="0" applyAlignment="0" applyProtection="0"/>
    <xf numFmtId="0" fontId="3" fillId="0" borderId="0"/>
    <xf numFmtId="165" fontId="3" fillId="0" borderId="0" applyFont="0" applyFill="0" applyBorder="0" applyAlignment="0" applyProtection="0"/>
    <xf numFmtId="0" fontId="11" fillId="0" borderId="0"/>
    <xf numFmtId="0" fontId="2" fillId="0" borderId="0"/>
    <xf numFmtId="164" fontId="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5" fillId="0" borderId="0" applyNumberFormat="0" applyFill="0" applyBorder="0" applyAlignment="0" applyProtection="0">
      <alignment vertical="top"/>
      <protection locked="0"/>
    </xf>
    <xf numFmtId="0" fontId="2" fillId="0" borderId="0"/>
    <xf numFmtId="0" fontId="1" fillId="0" borderId="0"/>
    <xf numFmtId="0" fontId="6" fillId="0" borderId="0"/>
    <xf numFmtId="0" fontId="16" fillId="0" borderId="0"/>
    <xf numFmtId="0" fontId="6" fillId="0" borderId="0"/>
    <xf numFmtId="0" fontId="2" fillId="0" borderId="0"/>
  </cellStyleXfs>
  <cellXfs count="130">
    <xf numFmtId="0" fontId="0" fillId="0" borderId="0" xfId="0"/>
    <xf numFmtId="0" fontId="13" fillId="0" borderId="0" xfId="17" applyFont="1" applyFill="1" applyAlignment="1">
      <alignment vertical="top"/>
    </xf>
    <xf numFmtId="2" fontId="8" fillId="0" borderId="2" xfId="17" applyNumberFormat="1" applyFont="1" applyFill="1" applyBorder="1" applyAlignment="1">
      <alignment horizontal="center" vertical="top" wrapText="1"/>
    </xf>
    <xf numFmtId="0" fontId="12" fillId="0" borderId="0" xfId="17" applyFont="1" applyFill="1" applyAlignment="1">
      <alignment horizontal="center" vertical="top"/>
    </xf>
    <xf numFmtId="2" fontId="6" fillId="0" borderId="4" xfId="17" applyNumberFormat="1" applyFont="1" applyFill="1" applyBorder="1" applyAlignment="1">
      <alignment horizontal="left" vertical="top" wrapText="1"/>
    </xf>
    <xf numFmtId="2" fontId="6" fillId="0" borderId="2" xfId="17" applyNumberFormat="1" applyFont="1" applyFill="1" applyBorder="1" applyAlignment="1">
      <alignment horizontal="center" vertical="top" wrapText="1"/>
    </xf>
    <xf numFmtId="166" fontId="6" fillId="0" borderId="2" xfId="18" applyNumberFormat="1" applyFont="1" applyFill="1" applyBorder="1" applyAlignment="1">
      <alignment vertical="top" wrapText="1"/>
    </xf>
    <xf numFmtId="0" fontId="18" fillId="0" borderId="0" xfId="17" applyFont="1" applyFill="1" applyAlignment="1">
      <alignment vertical="top"/>
    </xf>
    <xf numFmtId="0" fontId="9" fillId="0" borderId="0" xfId="17" applyFont="1" applyFill="1" applyAlignment="1">
      <alignment vertical="top"/>
    </xf>
    <xf numFmtId="2" fontId="8" fillId="0" borderId="4" xfId="17" applyNumberFormat="1" applyFont="1" applyFill="1" applyBorder="1" applyAlignment="1">
      <alignment horizontal="center" vertical="top" wrapText="1"/>
    </xf>
    <xf numFmtId="2" fontId="6" fillId="0" borderId="4" xfId="0" applyNumberFormat="1" applyFont="1" applyFill="1" applyBorder="1" applyAlignment="1">
      <alignment horizontal="left" vertical="top" wrapText="1"/>
    </xf>
    <xf numFmtId="0" fontId="6" fillId="0" borderId="2" xfId="0" applyFont="1" applyFill="1" applyBorder="1" applyAlignment="1">
      <alignment horizontal="center" vertical="top" wrapText="1"/>
    </xf>
    <xf numFmtId="0" fontId="22" fillId="0" borderId="0" xfId="17" applyFont="1" applyFill="1" applyAlignment="1">
      <alignment horizontal="center" vertical="top"/>
    </xf>
    <xf numFmtId="0" fontId="23" fillId="0" borderId="0" xfId="17" applyFont="1" applyFill="1" applyAlignment="1">
      <alignment vertical="top"/>
    </xf>
    <xf numFmtId="0" fontId="7" fillId="0" borderId="0" xfId="0" applyFont="1" applyAlignment="1">
      <alignment horizontal="center"/>
    </xf>
    <xf numFmtId="0" fontId="0" fillId="0" borderId="0" xfId="0" applyAlignment="1">
      <alignment horizontal="center"/>
    </xf>
    <xf numFmtId="2" fontId="0" fillId="0" borderId="0" xfId="0" applyNumberFormat="1"/>
    <xf numFmtId="0" fontId="20" fillId="2" borderId="0" xfId="0" applyFont="1" applyFill="1"/>
    <xf numFmtId="2" fontId="0" fillId="2" borderId="0" xfId="0" applyNumberFormat="1" applyFill="1"/>
    <xf numFmtId="0" fontId="20" fillId="0" borderId="0" xfId="0" applyFont="1"/>
    <xf numFmtId="167" fontId="0" fillId="0" borderId="0" xfId="0" applyNumberFormat="1"/>
    <xf numFmtId="2" fontId="20" fillId="0" borderId="0" xfId="0" applyNumberFormat="1" applyFont="1"/>
    <xf numFmtId="2" fontId="20" fillId="2" borderId="0" xfId="0" applyNumberFormat="1" applyFont="1" applyFill="1"/>
    <xf numFmtId="167" fontId="20" fillId="0" borderId="0" xfId="0" applyNumberFormat="1" applyFont="1"/>
    <xf numFmtId="2" fontId="24" fillId="0" borderId="0" xfId="0" applyNumberFormat="1" applyFont="1"/>
    <xf numFmtId="2" fontId="20" fillId="2" borderId="0" xfId="0" applyNumberFormat="1" applyFont="1" applyFill="1" applyBorder="1"/>
    <xf numFmtId="2" fontId="0" fillId="2" borderId="0" xfId="0" applyNumberFormat="1" applyFill="1" applyBorder="1"/>
    <xf numFmtId="2" fontId="20" fillId="0" borderId="0" xfId="0" applyNumberFormat="1" applyFont="1" applyBorder="1"/>
    <xf numFmtId="0" fontId="7" fillId="0" borderId="0" xfId="17" applyFont="1" applyFill="1" applyAlignment="1">
      <alignment vertical="top"/>
    </xf>
    <xf numFmtId="0" fontId="25" fillId="0" borderId="0" xfId="17" applyFont="1" applyFill="1" applyAlignment="1">
      <alignment horizontal="center" vertical="top"/>
    </xf>
    <xf numFmtId="0" fontId="17" fillId="0" borderId="2" xfId="17" applyFont="1" applyFill="1" applyBorder="1" applyAlignment="1">
      <alignment horizontal="justify" vertical="distributed" wrapText="1"/>
    </xf>
    <xf numFmtId="2" fontId="6" fillId="0" borderId="6" xfId="17" applyNumberFormat="1" applyFont="1" applyFill="1" applyBorder="1" applyAlignment="1">
      <alignment horizontal="left" vertical="top" wrapText="1"/>
    </xf>
    <xf numFmtId="0" fontId="27" fillId="0" borderId="0" xfId="17" applyFont="1" applyFill="1" applyAlignment="1">
      <alignment vertical="top"/>
    </xf>
    <xf numFmtId="0" fontId="17" fillId="0" borderId="2" xfId="0" applyFont="1" applyFill="1" applyBorder="1" applyAlignment="1">
      <alignment horizontal="center" vertical="top" wrapText="1"/>
    </xf>
    <xf numFmtId="2" fontId="17" fillId="0" borderId="5" xfId="0" applyNumberFormat="1" applyFont="1" applyFill="1" applyBorder="1" applyAlignment="1">
      <alignment horizontal="right" vertical="top" wrapText="1"/>
    </xf>
    <xf numFmtId="2" fontId="17" fillId="0" borderId="2" xfId="0" applyNumberFormat="1" applyFont="1" applyFill="1" applyBorder="1" applyAlignment="1">
      <alignment horizontal="center" vertical="top" wrapText="1"/>
    </xf>
    <xf numFmtId="2" fontId="17" fillId="0" borderId="2" xfId="0" applyNumberFormat="1" applyFont="1" applyFill="1" applyBorder="1" applyAlignment="1">
      <alignment horizontal="right" vertical="top" wrapText="1"/>
    </xf>
    <xf numFmtId="0" fontId="17" fillId="0" borderId="0" xfId="0" applyFont="1" applyFill="1" applyAlignment="1">
      <alignment wrapText="1"/>
    </xf>
    <xf numFmtId="0" fontId="6" fillId="0" borderId="9" xfId="17" applyFont="1" applyFill="1" applyBorder="1" applyAlignment="1">
      <alignment horizontal="center" vertical="top" wrapText="1"/>
    </xf>
    <xf numFmtId="2" fontId="8" fillId="0" borderId="9" xfId="17" applyNumberFormat="1" applyFont="1" applyFill="1" applyBorder="1" applyAlignment="1">
      <alignment horizontal="center" vertical="top" wrapText="1"/>
    </xf>
    <xf numFmtId="2" fontId="6" fillId="0" borderId="7" xfId="17" applyNumberFormat="1" applyFont="1" applyFill="1" applyBorder="1" applyAlignment="1">
      <alignment horizontal="left" vertical="top" wrapText="1"/>
    </xf>
    <xf numFmtId="166" fontId="6" fillId="0" borderId="9" xfId="18" applyNumberFormat="1" applyFont="1" applyFill="1" applyBorder="1" applyAlignment="1">
      <alignment vertical="top" wrapText="1"/>
    </xf>
    <xf numFmtId="0" fontId="6" fillId="0" borderId="11" xfId="17" applyFont="1" applyFill="1" applyBorder="1" applyAlignment="1">
      <alignment horizontal="center" vertical="top" wrapText="1"/>
    </xf>
    <xf numFmtId="0" fontId="25" fillId="0" borderId="0" xfId="17" applyFont="1" applyFill="1" applyAlignment="1">
      <alignment horizontal="right" vertical="top"/>
    </xf>
    <xf numFmtId="0" fontId="23" fillId="0" borderId="0" xfId="17" applyFont="1" applyFill="1" applyAlignment="1">
      <alignment horizontal="right" vertical="top"/>
    </xf>
    <xf numFmtId="0" fontId="6" fillId="0" borderId="3" xfId="26" applyFont="1" applyFill="1" applyBorder="1" applyAlignment="1">
      <alignment horizontal="center" vertical="top" wrapText="1"/>
    </xf>
    <xf numFmtId="2" fontId="6" fillId="0" borderId="4" xfId="17" applyNumberFormat="1" applyFont="1" applyFill="1" applyBorder="1" applyAlignment="1">
      <alignment horizontal="center" vertical="top" wrapText="1"/>
    </xf>
    <xf numFmtId="2" fontId="6" fillId="0" borderId="6" xfId="17" applyNumberFormat="1" applyFont="1" applyFill="1" applyBorder="1" applyAlignment="1">
      <alignment horizontal="center" vertical="top" wrapText="1"/>
    </xf>
    <xf numFmtId="2" fontId="6" fillId="0" borderId="7" xfId="17" applyNumberFormat="1" applyFont="1" applyFill="1" applyBorder="1" applyAlignment="1">
      <alignment horizontal="center" vertical="top" wrapText="1"/>
    </xf>
    <xf numFmtId="2" fontId="6" fillId="0" borderId="17" xfId="17" applyNumberFormat="1" applyFont="1" applyFill="1" applyBorder="1" applyAlignment="1">
      <alignment horizontal="left" vertical="top" wrapText="1"/>
    </xf>
    <xf numFmtId="0" fontId="17" fillId="0" borderId="3" xfId="0" applyFont="1" applyFill="1" applyBorder="1" applyAlignment="1">
      <alignment horizontal="center" vertical="top" wrapText="1"/>
    </xf>
    <xf numFmtId="0" fontId="6" fillId="0" borderId="3" xfId="17" applyFont="1" applyFill="1" applyBorder="1" applyAlignment="1">
      <alignment horizontal="center" vertical="top" wrapText="1"/>
    </xf>
    <xf numFmtId="0" fontId="6" fillId="0" borderId="5" xfId="17"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15" xfId="26" applyFont="1" applyFill="1" applyBorder="1" applyAlignment="1">
      <alignment horizontal="center" vertical="top" wrapText="1"/>
    </xf>
    <xf numFmtId="0" fontId="6" fillId="0" borderId="16" xfId="26" applyFont="1" applyFill="1" applyBorder="1" applyAlignment="1">
      <alignment horizontal="center" vertical="top" wrapText="1"/>
    </xf>
    <xf numFmtId="166" fontId="6" fillId="0" borderId="11" xfId="18" applyNumberFormat="1" applyFont="1" applyFill="1" applyBorder="1" applyAlignment="1">
      <alignment vertical="top" wrapText="1"/>
    </xf>
    <xf numFmtId="0" fontId="29" fillId="0" borderId="2" xfId="26" applyFont="1" applyFill="1" applyBorder="1" applyAlignment="1">
      <alignment horizontal="center" vertical="top" wrapText="1"/>
    </xf>
    <xf numFmtId="0" fontId="29" fillId="0" borderId="9" xfId="26" applyFont="1" applyFill="1" applyBorder="1" applyAlignment="1">
      <alignment horizontal="center" vertical="top" wrapText="1"/>
    </xf>
    <xf numFmtId="0" fontId="29" fillId="0" borderId="2" xfId="26" applyFont="1" applyFill="1" applyBorder="1" applyAlignment="1">
      <alignment vertical="top"/>
    </xf>
    <xf numFmtId="2" fontId="29" fillId="0" borderId="4" xfId="26" applyNumberFormat="1" applyFont="1" applyFill="1" applyBorder="1" applyAlignment="1">
      <alignment horizontal="center" vertical="top" wrapText="1"/>
    </xf>
    <xf numFmtId="2" fontId="29" fillId="0" borderId="6" xfId="26" applyNumberFormat="1" applyFont="1" applyFill="1" applyBorder="1" applyAlignment="1">
      <alignment horizontal="center" vertical="top" wrapText="1"/>
    </xf>
    <xf numFmtId="2" fontId="29" fillId="0" borderId="7" xfId="26" applyNumberFormat="1" applyFont="1" applyFill="1" applyBorder="1" applyAlignment="1">
      <alignment horizontal="center" vertical="top" wrapText="1"/>
    </xf>
    <xf numFmtId="0" fontId="6" fillId="0" borderId="2" xfId="17" applyFont="1" applyFill="1" applyBorder="1" applyAlignment="1">
      <alignment horizontal="center" vertical="top" wrapText="1"/>
    </xf>
    <xf numFmtId="0" fontId="9" fillId="0" borderId="2" xfId="17" applyFont="1" applyFill="1" applyBorder="1" applyAlignment="1">
      <alignment horizontal="center" vertical="top" wrapText="1"/>
    </xf>
    <xf numFmtId="0" fontId="7" fillId="0" borderId="2" xfId="17" applyFont="1" applyFill="1" applyBorder="1" applyAlignment="1">
      <alignment horizontal="center" vertical="top" wrapText="1"/>
    </xf>
    <xf numFmtId="2" fontId="29" fillId="0" borderId="6" xfId="26" applyNumberFormat="1" applyFont="1" applyFill="1" applyBorder="1" applyAlignment="1">
      <alignment horizontal="center" vertical="top"/>
    </xf>
    <xf numFmtId="0" fontId="29" fillId="0" borderId="9" xfId="26" applyFont="1" applyFill="1" applyBorder="1" applyAlignment="1">
      <alignment vertical="top"/>
    </xf>
    <xf numFmtId="2" fontId="29" fillId="0" borderId="17" xfId="26" applyNumberFormat="1" applyFont="1" applyFill="1" applyBorder="1" applyAlignment="1">
      <alignment horizontal="center" vertical="top" wrapText="1"/>
    </xf>
    <xf numFmtId="2" fontId="17" fillId="0" borderId="3" xfId="0" applyNumberFormat="1" applyFont="1" applyFill="1" applyBorder="1" applyAlignment="1">
      <alignment horizontal="right" vertical="top" wrapText="1"/>
    </xf>
    <xf numFmtId="2" fontId="6" fillId="0" borderId="18" xfId="17" applyNumberFormat="1" applyFont="1" applyFill="1" applyBorder="1" applyAlignment="1">
      <alignment horizontal="left" vertical="top" wrapText="1"/>
    </xf>
    <xf numFmtId="166" fontId="7" fillId="0" borderId="2" xfId="18" applyNumberFormat="1" applyFont="1" applyFill="1" applyBorder="1" applyAlignment="1">
      <alignment vertical="top" wrapText="1"/>
    </xf>
    <xf numFmtId="0" fontId="7" fillId="0" borderId="3" xfId="26" applyFont="1" applyFill="1" applyBorder="1" applyAlignment="1">
      <alignment horizontal="right" vertical="top" wrapText="1"/>
    </xf>
    <xf numFmtId="0" fontId="21" fillId="0" borderId="0" xfId="0" applyFont="1" applyFill="1"/>
    <xf numFmtId="0" fontId="27" fillId="0" borderId="2" xfId="17" applyFont="1" applyFill="1" applyBorder="1" applyAlignment="1">
      <alignment horizontal="center" vertical="top" wrapText="1"/>
    </xf>
    <xf numFmtId="0" fontId="26" fillId="0" borderId="3" xfId="17" applyFont="1" applyFill="1" applyBorder="1" applyAlignment="1">
      <alignment horizontal="left" vertical="top" wrapText="1"/>
    </xf>
    <xf numFmtId="0" fontId="27" fillId="0" borderId="13" xfId="17" applyFont="1" applyFill="1" applyBorder="1" applyAlignment="1">
      <alignment horizontal="center" vertical="top" wrapText="1"/>
    </xf>
    <xf numFmtId="0" fontId="27" fillId="0" borderId="17" xfId="17" applyFont="1" applyFill="1" applyBorder="1" applyAlignment="1">
      <alignment horizontal="center" vertical="top" wrapText="1"/>
    </xf>
    <xf numFmtId="0" fontId="27" fillId="0" borderId="3" xfId="17" applyFont="1" applyFill="1" applyBorder="1" applyAlignment="1">
      <alignment horizontal="center" vertical="top" wrapText="1"/>
    </xf>
    <xf numFmtId="0" fontId="30" fillId="0" borderId="0" xfId="17" applyFont="1" applyFill="1" applyAlignment="1">
      <alignment vertical="top"/>
    </xf>
    <xf numFmtId="0" fontId="6" fillId="0" borderId="3" xfId="26" applyFont="1" applyFill="1" applyBorder="1" applyAlignment="1">
      <alignment horizontal="justify" vertical="distributed" wrapText="1"/>
    </xf>
    <xf numFmtId="0" fontId="28" fillId="0" borderId="2" xfId="17" applyFont="1" applyFill="1" applyBorder="1" applyAlignment="1">
      <alignment vertical="distributed" wrapText="1"/>
    </xf>
    <xf numFmtId="2" fontId="17" fillId="0" borderId="13" xfId="0" applyNumberFormat="1" applyFont="1" applyFill="1" applyBorder="1" applyAlignment="1">
      <alignment horizontal="right" vertical="top" wrapText="1"/>
    </xf>
    <xf numFmtId="0" fontId="17" fillId="0" borderId="9" xfId="0" applyFont="1" applyFill="1" applyBorder="1" applyAlignment="1">
      <alignment horizontal="center" vertical="top" wrapText="1"/>
    </xf>
    <xf numFmtId="0" fontId="17" fillId="0" borderId="11" xfId="0" applyFont="1" applyFill="1" applyBorder="1" applyAlignment="1">
      <alignment horizontal="center" vertical="top" wrapText="1"/>
    </xf>
    <xf numFmtId="0" fontId="29" fillId="0" borderId="11" xfId="26" applyFont="1" applyFill="1" applyBorder="1" applyAlignment="1">
      <alignment vertical="top"/>
    </xf>
    <xf numFmtId="2" fontId="29" fillId="0" borderId="4" xfId="26" applyNumberFormat="1" applyFont="1" applyFill="1" applyBorder="1" applyAlignment="1">
      <alignment horizontal="center" vertical="top"/>
    </xf>
    <xf numFmtId="0" fontId="29" fillId="0" borderId="4" xfId="26" applyFont="1" applyFill="1" applyBorder="1" applyAlignment="1">
      <alignment horizontal="center" vertical="top" wrapText="1"/>
    </xf>
    <xf numFmtId="2" fontId="6" fillId="0" borderId="17" xfId="17" applyNumberFormat="1" applyFont="1" applyFill="1" applyBorder="1" applyAlignment="1">
      <alignment horizontal="center" vertical="top" wrapText="1"/>
    </xf>
    <xf numFmtId="166" fontId="6" fillId="0" borderId="10" xfId="18" applyNumberFormat="1" applyFont="1" applyFill="1" applyBorder="1" applyAlignment="1">
      <alignment vertical="top" wrapText="1"/>
    </xf>
    <xf numFmtId="2" fontId="6" fillId="0" borderId="9" xfId="17" applyNumberFormat="1" applyFont="1" applyFill="1" applyBorder="1" applyAlignment="1">
      <alignment horizontal="center" vertical="top" wrapText="1"/>
    </xf>
    <xf numFmtId="0" fontId="6" fillId="0" borderId="5" xfId="26" applyFont="1" applyFill="1" applyBorder="1" applyAlignment="1">
      <alignment horizontal="center" vertical="top" wrapText="1"/>
    </xf>
    <xf numFmtId="0" fontId="6" fillId="0" borderId="18" xfId="26" applyFont="1" applyFill="1" applyBorder="1" applyAlignment="1">
      <alignment horizontal="center" vertical="top" wrapText="1"/>
    </xf>
    <xf numFmtId="2" fontId="8" fillId="0" borderId="11" xfId="17" applyNumberFormat="1" applyFont="1" applyFill="1" applyBorder="1" applyAlignment="1">
      <alignment horizontal="center" vertical="top" wrapText="1"/>
    </xf>
    <xf numFmtId="2" fontId="7" fillId="0" borderId="4" xfId="17" applyNumberFormat="1" applyFont="1" applyFill="1" applyBorder="1" applyAlignment="1">
      <alignment horizontal="center" vertical="top" wrapText="1"/>
    </xf>
    <xf numFmtId="0" fontId="7" fillId="0" borderId="2" xfId="26" applyFont="1" applyFill="1" applyBorder="1" applyAlignment="1">
      <alignment horizontal="center" vertical="top" wrapText="1"/>
    </xf>
    <xf numFmtId="166" fontId="13" fillId="0" borderId="0" xfId="17" applyNumberFormat="1" applyFont="1" applyFill="1" applyAlignment="1">
      <alignment vertical="top"/>
    </xf>
    <xf numFmtId="0" fontId="7" fillId="0" borderId="2" xfId="17" applyFont="1" applyFill="1" applyBorder="1" applyAlignment="1">
      <alignment horizontal="center" vertical="top" wrapText="1"/>
    </xf>
    <xf numFmtId="165" fontId="31" fillId="0" borderId="0" xfId="17" applyNumberFormat="1" applyFont="1" applyFill="1" applyAlignment="1">
      <alignment horizontal="right" vertical="top"/>
    </xf>
    <xf numFmtId="0" fontId="17" fillId="0" borderId="3" xfId="0" applyFont="1" applyFill="1" applyBorder="1" applyAlignment="1">
      <alignment horizontal="justify" vertical="top" wrapText="1"/>
    </xf>
    <xf numFmtId="0" fontId="6" fillId="0" borderId="2" xfId="17" applyFont="1" applyFill="1" applyBorder="1" applyAlignment="1">
      <alignment horizontal="justify" vertical="top" wrapText="1"/>
    </xf>
    <xf numFmtId="0" fontId="6" fillId="0" borderId="3" xfId="26" applyFont="1" applyFill="1" applyBorder="1" applyAlignment="1">
      <alignment horizontal="justify" vertical="top" wrapText="1"/>
    </xf>
    <xf numFmtId="0" fontId="6" fillId="0" borderId="12" xfId="26" applyFont="1" applyFill="1" applyBorder="1" applyAlignment="1">
      <alignment horizontal="justify" vertical="top" wrapText="1"/>
    </xf>
    <xf numFmtId="0" fontId="17" fillId="0" borderId="2" xfId="17" applyFont="1" applyFill="1" applyBorder="1" applyAlignment="1">
      <alignment horizontal="justify" vertical="top" wrapText="1"/>
    </xf>
    <xf numFmtId="0" fontId="6" fillId="0" borderId="2" xfId="26" applyFont="1" applyFill="1" applyBorder="1" applyAlignment="1">
      <alignment vertical="top" wrapText="1"/>
    </xf>
    <xf numFmtId="0" fontId="6" fillId="0" borderId="2" xfId="26" applyFont="1" applyFill="1" applyBorder="1" applyAlignment="1">
      <alignment horizontal="justify" vertical="top" wrapText="1"/>
    </xf>
    <xf numFmtId="0" fontId="6" fillId="0" borderId="19" xfId="26" applyFont="1" applyFill="1" applyBorder="1" applyAlignment="1">
      <alignment horizontal="justify" vertical="top" wrapText="1"/>
    </xf>
    <xf numFmtId="0" fontId="6" fillId="0" borderId="8" xfId="26" applyFont="1" applyFill="1" applyBorder="1" applyAlignment="1">
      <alignment horizontal="justify" vertical="top" wrapText="1"/>
    </xf>
    <xf numFmtId="0" fontId="6" fillId="0" borderId="15" xfId="26" applyFont="1" applyFill="1" applyBorder="1" applyAlignment="1">
      <alignment horizontal="justify" vertical="top" wrapText="1"/>
    </xf>
    <xf numFmtId="0" fontId="6" fillId="0" borderId="5" xfId="26" applyFont="1" applyFill="1" applyBorder="1" applyAlignment="1">
      <alignment horizontal="justify" vertical="top" wrapText="1"/>
    </xf>
    <xf numFmtId="0" fontId="6" fillId="0" borderId="16" xfId="26" applyFont="1" applyFill="1" applyBorder="1" applyAlignment="1">
      <alignment horizontal="justify" vertical="top" wrapText="1"/>
    </xf>
    <xf numFmtId="0" fontId="17" fillId="0" borderId="2" xfId="17" applyFont="1" applyFill="1" applyBorder="1" applyAlignment="1">
      <alignment vertical="top" wrapText="1"/>
    </xf>
    <xf numFmtId="0" fontId="29" fillId="0" borderId="3" xfId="26" applyFont="1" applyFill="1" applyBorder="1" applyAlignment="1">
      <alignment horizontal="justify" vertical="top" wrapText="1"/>
    </xf>
    <xf numFmtId="0" fontId="6" fillId="0" borderId="14" xfId="26" applyFont="1" applyFill="1" applyBorder="1" applyAlignment="1">
      <alignment horizontal="justify" vertical="top" wrapText="1"/>
    </xf>
    <xf numFmtId="0" fontId="6" fillId="0" borderId="13" xfId="26" applyFont="1" applyFill="1" applyBorder="1" applyAlignment="1">
      <alignment horizontal="justify" vertical="top" wrapText="1"/>
    </xf>
    <xf numFmtId="0" fontId="26" fillId="0" borderId="0" xfId="17" applyFont="1" applyFill="1" applyAlignment="1">
      <alignment horizontal="center" vertical="top"/>
    </xf>
    <xf numFmtId="0" fontId="19" fillId="0" borderId="1" xfId="17" applyFont="1" applyFill="1" applyBorder="1" applyAlignment="1">
      <alignment horizontal="center" vertical="center" wrapText="1"/>
    </xf>
    <xf numFmtId="0" fontId="7" fillId="0" borderId="2" xfId="17" applyFont="1" applyFill="1" applyBorder="1" applyAlignment="1">
      <alignment horizontal="center" vertical="top" wrapText="1"/>
    </xf>
    <xf numFmtId="0" fontId="14" fillId="0" borderId="2" xfId="17" applyFont="1" applyFill="1" applyBorder="1" applyAlignment="1">
      <alignment horizontal="center" vertical="top" wrapText="1"/>
    </xf>
    <xf numFmtId="0" fontId="9" fillId="0" borderId="5" xfId="17" applyFont="1" applyFill="1" applyBorder="1" applyAlignment="1">
      <alignment horizontal="center" vertical="top" wrapText="1"/>
    </xf>
    <xf numFmtId="0" fontId="9" fillId="0" borderId="6" xfId="17" applyFont="1" applyFill="1" applyBorder="1" applyAlignment="1">
      <alignment horizontal="center" vertical="top" wrapText="1"/>
    </xf>
    <xf numFmtId="0" fontId="9" fillId="0" borderId="8" xfId="17" applyFont="1" applyFill="1" applyBorder="1" applyAlignment="1">
      <alignment horizontal="center" vertical="top" wrapText="1"/>
    </xf>
    <xf numFmtId="0" fontId="9" fillId="0" borderId="7" xfId="17" applyFont="1" applyFill="1" applyBorder="1" applyAlignment="1">
      <alignment horizontal="center" vertical="top" wrapText="1"/>
    </xf>
    <xf numFmtId="0" fontId="9" fillId="0" borderId="2" xfId="17" applyFont="1" applyFill="1" applyBorder="1" applyAlignment="1">
      <alignment horizontal="center" vertical="top" wrapText="1"/>
    </xf>
    <xf numFmtId="0" fontId="6" fillId="0" borderId="10" xfId="17" applyFont="1" applyFill="1" applyBorder="1" applyAlignment="1">
      <alignment horizontal="center" vertical="top" wrapText="1"/>
    </xf>
    <xf numFmtId="0" fontId="6" fillId="0" borderId="20" xfId="26" applyFont="1" applyFill="1" applyBorder="1" applyAlignment="1">
      <alignment horizontal="justify" vertical="top" wrapText="1"/>
    </xf>
    <xf numFmtId="0" fontId="6" fillId="0" borderId="13" xfId="26" applyFont="1" applyFill="1" applyBorder="1" applyAlignment="1">
      <alignment horizontal="center" vertical="top" wrapText="1"/>
    </xf>
    <xf numFmtId="2" fontId="7" fillId="0" borderId="3" xfId="26" applyNumberFormat="1" applyFont="1" applyFill="1" applyBorder="1" applyAlignment="1">
      <alignment horizontal="center" vertical="top" wrapText="1"/>
    </xf>
    <xf numFmtId="2" fontId="7" fillId="0" borderId="4" xfId="17" applyNumberFormat="1" applyFont="1" applyFill="1" applyBorder="1" applyAlignment="1">
      <alignment horizontal="left" vertical="top" wrapText="1"/>
    </xf>
    <xf numFmtId="0" fontId="17" fillId="0" borderId="4" xfId="0" applyFont="1" applyFill="1" applyBorder="1" applyAlignment="1">
      <alignment horizontal="left" vertical="top" wrapText="1"/>
    </xf>
  </cellXfs>
  <cellStyles count="29">
    <cellStyle name="Comma 2" xfId="1"/>
    <cellStyle name="Comma 2 2" xfId="19"/>
    <cellStyle name="Comma 2 2 2" xfId="20"/>
    <cellStyle name="Comma 3" xfId="11"/>
    <cellStyle name="Comma 3 2" xfId="21"/>
    <cellStyle name="Comma 4" xfId="13"/>
    <cellStyle name="Comma 5" xfId="15"/>
    <cellStyle name="Comma 6" xfId="18"/>
    <cellStyle name="Hyperlink 2" xfId="22"/>
    <cellStyle name="Normal" xfId="0" builtinId="0"/>
    <cellStyle name="Normal 10" xfId="23"/>
    <cellStyle name="Normal 11" xfId="24"/>
    <cellStyle name="Normal 12" xfId="26"/>
    <cellStyle name="Normal 2" xfId="2"/>
    <cellStyle name="Normal 2 2" xfId="6"/>
    <cellStyle name="Normal 2 3" xfId="25"/>
    <cellStyle name="Normal 3" xfId="3"/>
    <cellStyle name="Normal 3 2" xfId="8"/>
    <cellStyle name="Normal 3 3" xfId="27"/>
    <cellStyle name="Normal 4" xfId="4"/>
    <cellStyle name="Normal 4 2" xfId="28"/>
    <cellStyle name="Normal 5" xfId="9"/>
    <cellStyle name="Normal 5 2" xfId="10"/>
    <cellStyle name="Normal 6" xfId="7"/>
    <cellStyle name="Normal 7" xfId="12"/>
    <cellStyle name="Normal 7 2" xfId="16"/>
    <cellStyle name="Normal 8" xfId="14"/>
    <cellStyle name="Normal 9" xfId="17"/>
    <cellStyle name="Percent 2" xfId="5"/>
  </cellStyles>
  <dxfs count="0"/>
  <tableStyles count="0" defaultTableStyle="TableStyleMedium9" defaultPivotStyle="PivotStyleLight16"/>
  <colors>
    <mruColors>
      <color rgb="FF0000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gislab\Desktop\Basic%20rates\Main\ARRR-ver-1104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DVN\ROADS\Analysis%200f%20Rates\Documents%20and%20Settings\gislab\Desktop\Basic%20rates\Main\ARRR-ver-1104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 val="Sheet3"/>
    </sheetNames>
    <sheetDataSet>
      <sheetData sheetId="0" refreshError="1"/>
      <sheetData sheetId="1" refreshError="1"/>
      <sheetData sheetId="2" refreshError="1">
        <row r="4">
          <cell r="G4">
            <v>275</v>
          </cell>
        </row>
        <row r="5">
          <cell r="G5">
            <v>10300</v>
          </cell>
        </row>
        <row r="6">
          <cell r="G6">
            <v>8400</v>
          </cell>
        </row>
        <row r="8">
          <cell r="G8">
            <v>240</v>
          </cell>
        </row>
        <row r="9">
          <cell r="G9">
            <v>845</v>
          </cell>
        </row>
        <row r="10">
          <cell r="G10">
            <v>950</v>
          </cell>
        </row>
        <row r="11">
          <cell r="G11">
            <v>200</v>
          </cell>
        </row>
        <row r="12">
          <cell r="G12">
            <v>500</v>
          </cell>
        </row>
        <row r="13">
          <cell r="G13">
            <v>3700</v>
          </cell>
        </row>
        <row r="15">
          <cell r="G15">
            <v>670</v>
          </cell>
        </row>
        <row r="17">
          <cell r="G17">
            <v>787</v>
          </cell>
        </row>
        <row r="19">
          <cell r="G19">
            <v>320</v>
          </cell>
        </row>
        <row r="20">
          <cell r="G20">
            <v>1100</v>
          </cell>
        </row>
        <row r="21">
          <cell r="G21">
            <v>2460</v>
          </cell>
        </row>
        <row r="23">
          <cell r="G23">
            <v>720</v>
          </cell>
        </row>
        <row r="24">
          <cell r="G24">
            <v>1450</v>
          </cell>
        </row>
        <row r="25">
          <cell r="G25">
            <v>2230</v>
          </cell>
        </row>
        <row r="27">
          <cell r="G27">
            <v>55</v>
          </cell>
        </row>
        <row r="28">
          <cell r="G28">
            <v>2480</v>
          </cell>
        </row>
        <row r="30">
          <cell r="G30">
            <v>55</v>
          </cell>
        </row>
        <row r="31">
          <cell r="G31">
            <v>55</v>
          </cell>
        </row>
        <row r="33">
          <cell r="G33">
            <v>2200</v>
          </cell>
        </row>
        <row r="34">
          <cell r="G34">
            <v>420</v>
          </cell>
        </row>
        <row r="45">
          <cell r="G45">
            <v>275</v>
          </cell>
        </row>
        <row r="46">
          <cell r="G46">
            <v>390</v>
          </cell>
        </row>
        <row r="47">
          <cell r="G47">
            <v>355</v>
          </cell>
        </row>
        <row r="48">
          <cell r="G48">
            <v>345</v>
          </cell>
        </row>
        <row r="49">
          <cell r="G49">
            <v>390</v>
          </cell>
        </row>
        <row r="50">
          <cell r="G50">
            <v>275</v>
          </cell>
        </row>
        <row r="51">
          <cell r="G51">
            <v>1390</v>
          </cell>
        </row>
        <row r="53">
          <cell r="G53">
            <v>295</v>
          </cell>
        </row>
        <row r="54">
          <cell r="G54">
            <v>1050</v>
          </cell>
        </row>
      </sheetData>
      <sheetData sheetId="3" refreshError="1">
        <row r="3">
          <cell r="D3">
            <v>116.67</v>
          </cell>
        </row>
        <row r="4">
          <cell r="D4">
            <v>116.67</v>
          </cell>
        </row>
        <row r="5">
          <cell r="D5">
            <v>148.16999999999999</v>
          </cell>
        </row>
        <row r="6">
          <cell r="D6">
            <v>148.16999999999999</v>
          </cell>
        </row>
        <row r="7">
          <cell r="D7">
            <v>211.17</v>
          </cell>
        </row>
        <row r="8">
          <cell r="D8">
            <v>148.16999999999999</v>
          </cell>
        </row>
        <row r="9">
          <cell r="D9">
            <v>158.66999999999999</v>
          </cell>
        </row>
        <row r="10">
          <cell r="D10">
            <v>116.67</v>
          </cell>
        </row>
        <row r="11">
          <cell r="D11">
            <v>116.67</v>
          </cell>
        </row>
        <row r="12">
          <cell r="D12">
            <v>186.67</v>
          </cell>
        </row>
        <row r="13">
          <cell r="D13">
            <v>148.16999999999999</v>
          </cell>
        </row>
        <row r="14">
          <cell r="D14">
            <v>211.17</v>
          </cell>
        </row>
        <row r="15">
          <cell r="D15">
            <v>158.66999999999999</v>
          </cell>
        </row>
        <row r="16">
          <cell r="D16">
            <v>116.67</v>
          </cell>
        </row>
        <row r="17">
          <cell r="D17">
            <v>116.67</v>
          </cell>
        </row>
        <row r="18">
          <cell r="D18">
            <v>116.67</v>
          </cell>
        </row>
        <row r="19">
          <cell r="D19">
            <v>116.67</v>
          </cell>
        </row>
        <row r="20">
          <cell r="D20">
            <v>148.16999999999999</v>
          </cell>
        </row>
        <row r="21">
          <cell r="D21">
            <v>148.16999999999999</v>
          </cell>
        </row>
        <row r="22">
          <cell r="D22">
            <v>186.67</v>
          </cell>
        </row>
      </sheetData>
      <sheetData sheetId="4" refreshError="1">
        <row r="3">
          <cell r="D3">
            <v>120</v>
          </cell>
        </row>
        <row r="4">
          <cell r="D4">
            <v>475</v>
          </cell>
        </row>
        <row r="5">
          <cell r="D5">
            <v>450</v>
          </cell>
        </row>
        <row r="6">
          <cell r="D6">
            <v>490</v>
          </cell>
        </row>
        <row r="7">
          <cell r="D7">
            <v>475</v>
          </cell>
        </row>
        <row r="8">
          <cell r="D8">
            <v>430</v>
          </cell>
        </row>
        <row r="9">
          <cell r="D9">
            <v>490</v>
          </cell>
        </row>
        <row r="14">
          <cell r="D14">
            <v>485</v>
          </cell>
        </row>
        <row r="15">
          <cell r="D15">
            <v>465</v>
          </cell>
        </row>
        <row r="16">
          <cell r="D16">
            <v>490</v>
          </cell>
        </row>
        <row r="17">
          <cell r="D17">
            <v>480</v>
          </cell>
        </row>
        <row r="18">
          <cell r="D18">
            <v>460</v>
          </cell>
        </row>
        <row r="19">
          <cell r="D19">
            <v>440</v>
          </cell>
        </row>
        <row r="20">
          <cell r="D20">
            <v>300</v>
          </cell>
        </row>
        <row r="21">
          <cell r="D21">
            <v>300</v>
          </cell>
        </row>
        <row r="22">
          <cell r="D22">
            <v>300</v>
          </cell>
        </row>
        <row r="23">
          <cell r="D23">
            <v>400</v>
          </cell>
        </row>
        <row r="24">
          <cell r="D24">
            <v>430</v>
          </cell>
        </row>
        <row r="25">
          <cell r="D25">
            <v>440</v>
          </cell>
        </row>
        <row r="26">
          <cell r="D26">
            <v>475</v>
          </cell>
        </row>
        <row r="27">
          <cell r="D27">
            <v>450</v>
          </cell>
        </row>
        <row r="28">
          <cell r="D28">
            <v>180</v>
          </cell>
        </row>
        <row r="29">
          <cell r="D29">
            <v>150</v>
          </cell>
        </row>
        <row r="30">
          <cell r="D30">
            <v>55</v>
          </cell>
        </row>
        <row r="31">
          <cell r="D31">
            <v>65</v>
          </cell>
        </row>
        <row r="32">
          <cell r="D32">
            <v>80</v>
          </cell>
        </row>
        <row r="33">
          <cell r="D33">
            <v>140</v>
          </cell>
        </row>
        <row r="34">
          <cell r="D34">
            <v>45</v>
          </cell>
        </row>
        <row r="35">
          <cell r="D35">
            <v>70</v>
          </cell>
        </row>
        <row r="36">
          <cell r="D36">
            <v>50</v>
          </cell>
        </row>
        <row r="37">
          <cell r="D37">
            <v>200</v>
          </cell>
        </row>
        <row r="38">
          <cell r="D38">
            <v>50</v>
          </cell>
        </row>
        <row r="39">
          <cell r="D39">
            <v>46850</v>
          </cell>
        </row>
        <row r="40">
          <cell r="D40">
            <v>46900</v>
          </cell>
        </row>
        <row r="41">
          <cell r="D41">
            <v>47000</v>
          </cell>
        </row>
        <row r="42">
          <cell r="D42">
            <v>44875</v>
          </cell>
        </row>
        <row r="43">
          <cell r="D43">
            <v>43940</v>
          </cell>
        </row>
        <row r="44">
          <cell r="D44">
            <v>32915</v>
          </cell>
        </row>
        <row r="45">
          <cell r="D45">
            <v>31990</v>
          </cell>
        </row>
        <row r="46">
          <cell r="D46">
            <v>175</v>
          </cell>
        </row>
        <row r="47">
          <cell r="D47">
            <v>250</v>
          </cell>
        </row>
        <row r="48">
          <cell r="D48">
            <v>75</v>
          </cell>
        </row>
        <row r="49">
          <cell r="D49">
            <v>10</v>
          </cell>
        </row>
        <row r="50">
          <cell r="D50">
            <v>3</v>
          </cell>
        </row>
        <row r="51">
          <cell r="D51">
            <v>4900</v>
          </cell>
        </row>
        <row r="52">
          <cell r="D52">
            <v>90</v>
          </cell>
        </row>
        <row r="53">
          <cell r="D53">
            <v>130</v>
          </cell>
        </row>
        <row r="54">
          <cell r="D54">
            <v>40</v>
          </cell>
        </row>
        <row r="55">
          <cell r="D55">
            <v>285</v>
          </cell>
        </row>
        <row r="56">
          <cell r="D56">
            <v>600</v>
          </cell>
        </row>
        <row r="57">
          <cell r="D57">
            <v>90</v>
          </cell>
        </row>
        <row r="58">
          <cell r="D58">
            <v>80</v>
          </cell>
        </row>
        <row r="59">
          <cell r="D59">
            <v>170</v>
          </cell>
        </row>
        <row r="60">
          <cell r="D60">
            <v>1</v>
          </cell>
        </row>
        <row r="61">
          <cell r="D61">
            <v>350</v>
          </cell>
        </row>
        <row r="62">
          <cell r="D62">
            <v>235</v>
          </cell>
        </row>
        <row r="64">
          <cell r="D64">
            <v>470</v>
          </cell>
        </row>
        <row r="65">
          <cell r="D65">
            <v>490</v>
          </cell>
        </row>
        <row r="66">
          <cell r="D66">
            <v>485</v>
          </cell>
        </row>
        <row r="67">
          <cell r="D67">
            <v>480</v>
          </cell>
        </row>
        <row r="68">
          <cell r="D68">
            <v>460</v>
          </cell>
        </row>
        <row r="69">
          <cell r="D69">
            <v>50</v>
          </cell>
        </row>
        <row r="70">
          <cell r="D70">
            <v>10</v>
          </cell>
        </row>
        <row r="71">
          <cell r="D71">
            <v>25</v>
          </cell>
        </row>
        <row r="72">
          <cell r="D72">
            <v>45</v>
          </cell>
        </row>
        <row r="73">
          <cell r="D73">
            <v>50000</v>
          </cell>
        </row>
        <row r="74">
          <cell r="D74">
            <v>7</v>
          </cell>
        </row>
        <row r="75">
          <cell r="D75">
            <v>290</v>
          </cell>
        </row>
        <row r="77">
          <cell r="D77">
            <v>330</v>
          </cell>
        </row>
        <row r="79">
          <cell r="D79">
            <v>250</v>
          </cell>
        </row>
        <row r="80">
          <cell r="D80">
            <v>300</v>
          </cell>
        </row>
        <row r="81">
          <cell r="D81">
            <v>50</v>
          </cell>
        </row>
        <row r="83">
          <cell r="D83">
            <v>75</v>
          </cell>
        </row>
        <row r="84">
          <cell r="D84">
            <v>480</v>
          </cell>
        </row>
        <row r="85">
          <cell r="D85">
            <v>250</v>
          </cell>
        </row>
        <row r="86">
          <cell r="D86">
            <v>60</v>
          </cell>
        </row>
        <row r="87">
          <cell r="D87">
            <v>450</v>
          </cell>
        </row>
        <row r="88">
          <cell r="D88">
            <v>200</v>
          </cell>
        </row>
        <row r="89">
          <cell r="D89">
            <v>350</v>
          </cell>
        </row>
        <row r="91">
          <cell r="D91">
            <v>350</v>
          </cell>
        </row>
        <row r="92">
          <cell r="D92">
            <v>425</v>
          </cell>
        </row>
        <row r="93">
          <cell r="D93">
            <v>480</v>
          </cell>
        </row>
        <row r="94">
          <cell r="D94">
            <v>60</v>
          </cell>
        </row>
        <row r="95">
          <cell r="D95">
            <v>9</v>
          </cell>
        </row>
        <row r="96">
          <cell r="D96">
            <v>470</v>
          </cell>
        </row>
        <row r="97">
          <cell r="D97">
            <v>6000</v>
          </cell>
        </row>
        <row r="99">
          <cell r="D99">
            <v>3225</v>
          </cell>
        </row>
        <row r="100">
          <cell r="D100">
            <v>21700</v>
          </cell>
        </row>
        <row r="101">
          <cell r="D101">
            <v>300</v>
          </cell>
        </row>
        <row r="102">
          <cell r="D102">
            <v>15</v>
          </cell>
        </row>
        <row r="103">
          <cell r="D103">
            <v>45000</v>
          </cell>
        </row>
        <row r="104">
          <cell r="D104">
            <v>55</v>
          </cell>
        </row>
        <row r="105">
          <cell r="D105">
            <v>660</v>
          </cell>
        </row>
        <row r="106">
          <cell r="D106">
            <v>825</v>
          </cell>
        </row>
        <row r="108">
          <cell r="D108">
            <v>170</v>
          </cell>
        </row>
        <row r="109">
          <cell r="D109">
            <v>125</v>
          </cell>
        </row>
        <row r="110">
          <cell r="D110">
            <v>20</v>
          </cell>
        </row>
        <row r="111">
          <cell r="D111">
            <v>50</v>
          </cell>
        </row>
        <row r="112">
          <cell r="D112">
            <v>300</v>
          </cell>
        </row>
        <row r="113">
          <cell r="D113">
            <v>3200</v>
          </cell>
        </row>
        <row r="114">
          <cell r="D114">
            <v>3000</v>
          </cell>
        </row>
        <row r="115">
          <cell r="D115">
            <v>1875</v>
          </cell>
        </row>
        <row r="117">
          <cell r="D117">
            <v>1200</v>
          </cell>
        </row>
        <row r="118">
          <cell r="D118">
            <v>3800</v>
          </cell>
        </row>
        <row r="119">
          <cell r="D119">
            <v>3200</v>
          </cell>
        </row>
        <row r="120">
          <cell r="D120">
            <v>2400</v>
          </cell>
        </row>
        <row r="122">
          <cell r="D122">
            <v>1700</v>
          </cell>
        </row>
        <row r="124">
          <cell r="D124">
            <v>170</v>
          </cell>
        </row>
        <row r="125">
          <cell r="D125">
            <v>300</v>
          </cell>
        </row>
        <row r="126">
          <cell r="D126">
            <v>300</v>
          </cell>
        </row>
        <row r="127">
          <cell r="D127">
            <v>300</v>
          </cell>
        </row>
        <row r="128">
          <cell r="D128">
            <v>165</v>
          </cell>
        </row>
        <row r="129">
          <cell r="D129">
            <v>45000</v>
          </cell>
        </row>
        <row r="130">
          <cell r="D130">
            <v>43000</v>
          </cell>
        </row>
        <row r="131">
          <cell r="D131">
            <v>45000</v>
          </cell>
        </row>
        <row r="132">
          <cell r="D132">
            <v>300</v>
          </cell>
        </row>
        <row r="133">
          <cell r="D133">
            <v>470</v>
          </cell>
        </row>
        <row r="135">
          <cell r="D135">
            <v>470</v>
          </cell>
        </row>
        <row r="136">
          <cell r="D136">
            <v>500</v>
          </cell>
        </row>
        <row r="137">
          <cell r="D137">
            <v>475</v>
          </cell>
        </row>
        <row r="138">
          <cell r="D138">
            <v>400</v>
          </cell>
        </row>
        <row r="139">
          <cell r="D139">
            <v>5.75</v>
          </cell>
        </row>
        <row r="140">
          <cell r="D140">
            <v>470</v>
          </cell>
        </row>
        <row r="142">
          <cell r="D142">
            <v>480</v>
          </cell>
        </row>
        <row r="143">
          <cell r="D143">
            <v>480</v>
          </cell>
        </row>
        <row r="144">
          <cell r="D144">
            <v>300</v>
          </cell>
        </row>
        <row r="145">
          <cell r="D145">
            <v>385</v>
          </cell>
        </row>
        <row r="146">
          <cell r="D146">
            <v>45</v>
          </cell>
        </row>
        <row r="147">
          <cell r="D147">
            <v>490</v>
          </cell>
        </row>
        <row r="148">
          <cell r="D148">
            <v>470</v>
          </cell>
        </row>
        <row r="149">
          <cell r="D149">
            <v>440</v>
          </cell>
        </row>
        <row r="150">
          <cell r="D150">
            <v>490</v>
          </cell>
        </row>
        <row r="151">
          <cell r="D151">
            <v>470</v>
          </cell>
        </row>
        <row r="152">
          <cell r="D152">
            <v>300</v>
          </cell>
        </row>
        <row r="153">
          <cell r="D153">
            <v>485</v>
          </cell>
        </row>
        <row r="154">
          <cell r="D154">
            <v>300</v>
          </cell>
        </row>
        <row r="155">
          <cell r="D155">
            <v>460</v>
          </cell>
        </row>
        <row r="156">
          <cell r="D156">
            <v>485</v>
          </cell>
        </row>
        <row r="157">
          <cell r="D157">
            <v>300</v>
          </cell>
        </row>
        <row r="158">
          <cell r="D158">
            <v>470</v>
          </cell>
        </row>
        <row r="159">
          <cell r="D159">
            <v>485</v>
          </cell>
        </row>
        <row r="160">
          <cell r="D160">
            <v>300</v>
          </cell>
        </row>
        <row r="161">
          <cell r="D161">
            <v>455</v>
          </cell>
        </row>
        <row r="162">
          <cell r="D162">
            <v>485</v>
          </cell>
        </row>
        <row r="163">
          <cell r="D163">
            <v>25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refreshError="1"/>
      <sheetData sheetId="1" refreshError="1"/>
      <sheetData sheetId="2" refreshError="1">
        <row r="4">
          <cell r="G4">
            <v>275</v>
          </cell>
        </row>
        <row r="22">
          <cell r="G22">
            <v>1353</v>
          </cell>
        </row>
        <row r="29">
          <cell r="G29">
            <v>55</v>
          </cell>
        </row>
      </sheetData>
      <sheetData sheetId="3" refreshError="1">
        <row r="5">
          <cell r="D5">
            <v>148.16999999999999</v>
          </cell>
        </row>
        <row r="23">
          <cell r="D23">
            <v>128.33000000000001</v>
          </cell>
        </row>
      </sheetData>
      <sheetData sheetId="4" refreshError="1">
        <row r="10">
          <cell r="D10">
            <v>485</v>
          </cell>
        </row>
        <row r="11">
          <cell r="D11">
            <v>465</v>
          </cell>
        </row>
        <row r="12">
          <cell r="D12">
            <v>445</v>
          </cell>
        </row>
        <row r="13">
          <cell r="D13">
            <v>490</v>
          </cell>
        </row>
        <row r="63">
          <cell r="D63">
            <v>470</v>
          </cell>
        </row>
        <row r="78">
          <cell r="D78">
            <v>200</v>
          </cell>
        </row>
        <row r="90">
          <cell r="D90">
            <v>175</v>
          </cell>
        </row>
        <row r="107">
          <cell r="D107">
            <v>58200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2:F218"/>
  <sheetViews>
    <sheetView workbookViewId="0">
      <selection activeCell="D31" sqref="D31"/>
    </sheetView>
  </sheetViews>
  <sheetFormatPr defaultRowHeight="12.75"/>
  <cols>
    <col min="4" max="4" width="15" customWidth="1"/>
    <col min="5" max="5" width="13.140625" customWidth="1"/>
    <col min="6" max="6" width="14" customWidth="1"/>
  </cols>
  <sheetData>
    <row r="2" spans="3:6">
      <c r="C2" s="14">
        <v>11</v>
      </c>
      <c r="D2">
        <v>91.61</v>
      </c>
      <c r="E2">
        <v>3244.7</v>
      </c>
      <c r="F2">
        <f>ROUND(D2*E2,0)</f>
        <v>297247</v>
      </c>
    </row>
    <row r="3" spans="3:6">
      <c r="C3" s="15"/>
      <c r="D3">
        <v>70.989999999999995</v>
      </c>
      <c r="E3">
        <v>3294.7</v>
      </c>
      <c r="F3">
        <f t="shared" ref="F3:F6" si="0">ROUND(D3*E3,0)</f>
        <v>233891</v>
      </c>
    </row>
    <row r="4" spans="3:6">
      <c r="C4" s="15"/>
      <c r="D4">
        <v>0</v>
      </c>
      <c r="F4">
        <f t="shared" si="0"/>
        <v>0</v>
      </c>
    </row>
    <row r="5" spans="3:6">
      <c r="C5" s="15"/>
      <c r="D5">
        <v>0</v>
      </c>
      <c r="F5">
        <f t="shared" si="0"/>
        <v>0</v>
      </c>
    </row>
    <row r="6" spans="3:6">
      <c r="C6" s="15"/>
      <c r="D6" s="16">
        <v>0</v>
      </c>
      <c r="F6">
        <f t="shared" si="0"/>
        <v>0</v>
      </c>
    </row>
    <row r="7" spans="3:6">
      <c r="C7" s="15"/>
    </row>
    <row r="8" spans="3:6">
      <c r="C8" s="15"/>
    </row>
    <row r="9" spans="3:6">
      <c r="C9" s="15"/>
      <c r="D9" s="22">
        <f>SUM(D2:D8)</f>
        <v>162.6</v>
      </c>
      <c r="E9" s="18">
        <f>ROUND(F9/D9,2)</f>
        <v>3266.53</v>
      </c>
      <c r="F9" s="19">
        <f>SUM(F1:F8)</f>
        <v>531138</v>
      </c>
    </row>
    <row r="13" spans="3:6">
      <c r="C13" s="14">
        <v>12</v>
      </c>
      <c r="D13">
        <v>7.09</v>
      </c>
      <c r="E13">
        <v>3294.7</v>
      </c>
      <c r="F13">
        <f>ROUND(D13*E13,0)</f>
        <v>23359</v>
      </c>
    </row>
    <row r="14" spans="3:6">
      <c r="C14" s="15"/>
      <c r="D14">
        <v>5.85</v>
      </c>
      <c r="E14">
        <v>3327.65</v>
      </c>
      <c r="F14">
        <f t="shared" ref="F14:F17" si="1">ROUND(D14*E14,0)</f>
        <v>19467</v>
      </c>
    </row>
    <row r="15" spans="3:6">
      <c r="C15" s="15"/>
      <c r="D15">
        <v>5.85</v>
      </c>
      <c r="E15">
        <v>3360.92</v>
      </c>
      <c r="F15">
        <f t="shared" si="1"/>
        <v>19661</v>
      </c>
    </row>
    <row r="16" spans="3:6">
      <c r="C16" s="15"/>
      <c r="D16">
        <v>5.85</v>
      </c>
      <c r="E16">
        <v>3394.53</v>
      </c>
      <c r="F16">
        <f t="shared" si="1"/>
        <v>19858</v>
      </c>
    </row>
    <row r="17" spans="3:6">
      <c r="C17" s="15"/>
      <c r="D17" s="16">
        <v>8.5</v>
      </c>
      <c r="E17">
        <v>3428.48</v>
      </c>
      <c r="F17">
        <f t="shared" si="1"/>
        <v>29142</v>
      </c>
    </row>
    <row r="18" spans="3:6">
      <c r="C18" s="15"/>
    </row>
    <row r="19" spans="3:6">
      <c r="C19" s="15"/>
    </row>
    <row r="20" spans="3:6">
      <c r="C20" s="15"/>
      <c r="D20" s="17">
        <f>SUM(D13:D19)</f>
        <v>33.14</v>
      </c>
      <c r="E20" s="18">
        <f>ROUND(F20/D20,2)</f>
        <v>3364.12</v>
      </c>
      <c r="F20" s="19">
        <f>SUM(F12:F19)</f>
        <v>111487</v>
      </c>
    </row>
    <row r="21" spans="3:6">
      <c r="C21" s="15"/>
    </row>
    <row r="22" spans="3:6">
      <c r="C22" s="15"/>
    </row>
    <row r="23" spans="3:6">
      <c r="C23" s="14">
        <v>13</v>
      </c>
      <c r="D23">
        <v>74.05</v>
      </c>
      <c r="E23">
        <v>3267.8</v>
      </c>
      <c r="F23">
        <f>ROUND(D23*E23,0)</f>
        <v>241981</v>
      </c>
    </row>
    <row r="24" spans="3:6">
      <c r="C24" s="15"/>
      <c r="D24">
        <v>71.31</v>
      </c>
      <c r="E24">
        <v>3300.48</v>
      </c>
      <c r="F24">
        <f t="shared" ref="F24:F27" si="2">ROUND(D24*E24,0)</f>
        <v>235357</v>
      </c>
    </row>
    <row r="25" spans="3:6">
      <c r="C25" s="15"/>
      <c r="D25">
        <v>71.72</v>
      </c>
      <c r="E25">
        <v>3333.48</v>
      </c>
      <c r="F25">
        <f t="shared" si="2"/>
        <v>239077</v>
      </c>
    </row>
    <row r="26" spans="3:6">
      <c r="C26" s="15"/>
      <c r="D26">
        <v>2.76</v>
      </c>
      <c r="E26">
        <v>3366.82</v>
      </c>
      <c r="F26">
        <f t="shared" si="2"/>
        <v>9292</v>
      </c>
    </row>
    <row r="27" spans="3:6">
      <c r="C27" s="15"/>
      <c r="D27" s="16">
        <v>0</v>
      </c>
      <c r="E27">
        <v>0</v>
      </c>
      <c r="F27">
        <f t="shared" si="2"/>
        <v>0</v>
      </c>
    </row>
    <row r="28" spans="3:6">
      <c r="C28" s="15"/>
    </row>
    <row r="29" spans="3:6">
      <c r="C29" s="15"/>
    </row>
    <row r="30" spans="3:6">
      <c r="C30" s="15"/>
      <c r="D30" s="17">
        <f>SUM(D23:D29)</f>
        <v>219.84</v>
      </c>
      <c r="E30" s="18">
        <f>ROUND(F30/D30,2)</f>
        <v>3301.07</v>
      </c>
      <c r="F30" s="19">
        <f>SUM(F22:F29)</f>
        <v>725707</v>
      </c>
    </row>
    <row r="31" spans="3:6">
      <c r="C31" s="15"/>
      <c r="E31" s="16"/>
    </row>
    <row r="32" spans="3:6">
      <c r="C32" s="15"/>
      <c r="E32" s="16"/>
    </row>
    <row r="33" spans="3:6">
      <c r="C33" s="14">
        <v>14</v>
      </c>
      <c r="D33">
        <v>0.83</v>
      </c>
      <c r="E33">
        <v>3540.75</v>
      </c>
      <c r="F33" s="20">
        <f>ROUND(D33*E33,0)</f>
        <v>2939</v>
      </c>
    </row>
    <row r="34" spans="3:6">
      <c r="C34" s="15"/>
      <c r="D34">
        <v>19.22</v>
      </c>
      <c r="E34">
        <v>3576.16</v>
      </c>
      <c r="F34" s="20">
        <f t="shared" ref="F34:F37" si="3">ROUND(D34*E34,0)</f>
        <v>68734</v>
      </c>
    </row>
    <row r="35" spans="3:6">
      <c r="C35" s="15"/>
      <c r="D35">
        <v>18.850000000000001</v>
      </c>
      <c r="E35">
        <v>3611.92</v>
      </c>
      <c r="F35" s="20">
        <f t="shared" si="3"/>
        <v>68085</v>
      </c>
    </row>
    <row r="36" spans="3:6">
      <c r="C36" s="15"/>
      <c r="D36">
        <v>18.850000000000001</v>
      </c>
      <c r="E36">
        <v>3648.04</v>
      </c>
      <c r="F36" s="20">
        <f t="shared" si="3"/>
        <v>68766</v>
      </c>
    </row>
    <row r="37" spans="3:6">
      <c r="C37" s="15"/>
      <c r="D37" s="16">
        <v>2.86</v>
      </c>
      <c r="E37">
        <v>3684.52</v>
      </c>
      <c r="F37" s="20">
        <f t="shared" si="3"/>
        <v>10538</v>
      </c>
    </row>
    <row r="38" spans="3:6">
      <c r="C38" s="15"/>
    </row>
    <row r="39" spans="3:6">
      <c r="C39" s="15"/>
    </row>
    <row r="40" spans="3:6">
      <c r="C40" s="15"/>
      <c r="D40" s="17">
        <f>SUM(D33:D39)</f>
        <v>60.61</v>
      </c>
      <c r="E40" s="18">
        <f>ROUND(F40/D40,2)</f>
        <v>3614.29</v>
      </c>
      <c r="F40" s="19">
        <f>SUM(F32:F39)</f>
        <v>219062</v>
      </c>
    </row>
    <row r="41" spans="3:6">
      <c r="C41" s="15"/>
    </row>
    <row r="42" spans="3:6">
      <c r="C42" s="15"/>
      <c r="D42" s="21"/>
      <c r="E42" s="16"/>
      <c r="F42" s="19"/>
    </row>
    <row r="43" spans="3:6">
      <c r="C43" s="14">
        <v>15</v>
      </c>
      <c r="D43">
        <v>2.31</v>
      </c>
      <c r="E43">
        <v>3547.2</v>
      </c>
      <c r="F43" s="20">
        <f>ROUND(D43*E43,0)</f>
        <v>8194</v>
      </c>
    </row>
    <row r="44" spans="3:6">
      <c r="C44" s="15"/>
      <c r="D44">
        <v>2.31</v>
      </c>
      <c r="E44">
        <v>3582.67</v>
      </c>
      <c r="F44" s="20">
        <f t="shared" ref="F44:F47" si="4">ROUND(D44*E44,0)</f>
        <v>8276</v>
      </c>
    </row>
    <row r="45" spans="3:6">
      <c r="C45" s="15"/>
      <c r="D45">
        <v>0.9</v>
      </c>
      <c r="E45">
        <v>3618.5</v>
      </c>
      <c r="F45" s="20">
        <f t="shared" si="4"/>
        <v>3257</v>
      </c>
    </row>
    <row r="46" spans="3:6">
      <c r="C46" s="15"/>
      <c r="D46">
        <v>0.57999999999999996</v>
      </c>
      <c r="E46">
        <v>3654.68</v>
      </c>
      <c r="F46" s="20">
        <f t="shared" si="4"/>
        <v>2120</v>
      </c>
    </row>
    <row r="47" spans="3:6">
      <c r="C47" s="15"/>
      <c r="D47" s="16">
        <v>0</v>
      </c>
      <c r="E47">
        <v>0</v>
      </c>
      <c r="F47" s="20">
        <f t="shared" si="4"/>
        <v>0</v>
      </c>
    </row>
    <row r="48" spans="3:6">
      <c r="C48" s="15"/>
    </row>
    <row r="49" spans="3:6">
      <c r="C49" s="15"/>
    </row>
    <row r="50" spans="3:6">
      <c r="C50" s="15"/>
      <c r="D50" s="22">
        <f>SUM(D43:D49)</f>
        <v>6.1000000000000005</v>
      </c>
      <c r="E50" s="18">
        <f>ROUND(F50/D50,2)</f>
        <v>3581.48</v>
      </c>
      <c r="F50" s="23">
        <f>SUM(F43:F49)</f>
        <v>21847</v>
      </c>
    </row>
    <row r="51" spans="3:6">
      <c r="C51" s="14"/>
      <c r="D51" s="16"/>
      <c r="E51" s="16"/>
    </row>
    <row r="52" spans="3:6">
      <c r="C52" s="15"/>
      <c r="E52" s="16"/>
    </row>
    <row r="53" spans="3:6">
      <c r="C53" s="14">
        <v>16</v>
      </c>
      <c r="D53">
        <v>2.3199999999999998</v>
      </c>
      <c r="E53">
        <v>14476</v>
      </c>
      <c r="F53" s="20">
        <f>ROUND(D53*E53,0)</f>
        <v>33584</v>
      </c>
    </row>
    <row r="54" spans="3:6">
      <c r="C54" s="15"/>
      <c r="D54">
        <v>2.3199999999999998</v>
      </c>
      <c r="E54">
        <v>14620.76</v>
      </c>
      <c r="F54" s="20">
        <f t="shared" ref="F54" si="5">ROUND(D54*E54,0)</f>
        <v>33920</v>
      </c>
    </row>
    <row r="55" spans="3:6">
      <c r="C55" s="15"/>
    </row>
    <row r="56" spans="3:6">
      <c r="C56" s="15"/>
      <c r="D56" s="22">
        <f>SUM(D53:D55)</f>
        <v>4.6399999999999997</v>
      </c>
      <c r="E56" s="18">
        <f>ROUND(F56/D56,2)</f>
        <v>14548.28</v>
      </c>
      <c r="F56" s="19">
        <f>SUM(F52:F55)</f>
        <v>67504</v>
      </c>
    </row>
    <row r="57" spans="3:6">
      <c r="C57" s="15"/>
    </row>
    <row r="58" spans="3:6">
      <c r="C58" s="15"/>
    </row>
    <row r="59" spans="3:6">
      <c r="C59" s="15"/>
    </row>
    <row r="60" spans="3:6">
      <c r="C60" s="14">
        <v>17</v>
      </c>
      <c r="D60">
        <v>1.46</v>
      </c>
      <c r="E60" s="16">
        <v>7732.4</v>
      </c>
      <c r="F60" s="16">
        <f>ROUND(D60*E60,0)</f>
        <v>11289</v>
      </c>
    </row>
    <row r="61" spans="3:6">
      <c r="C61" s="15"/>
      <c r="D61">
        <v>1.46</v>
      </c>
      <c r="E61">
        <v>7809.72</v>
      </c>
      <c r="F61" s="16">
        <f t="shared" ref="F61" si="6">ROUND(D61*E61,0)</f>
        <v>11402</v>
      </c>
    </row>
    <row r="62" spans="3:6">
      <c r="C62" s="15"/>
      <c r="F62" s="20"/>
    </row>
    <row r="63" spans="3:6">
      <c r="C63" s="15"/>
    </row>
    <row r="64" spans="3:6">
      <c r="C64" s="15"/>
      <c r="D64" s="22">
        <f>SUM(D60:D63)</f>
        <v>2.92</v>
      </c>
      <c r="E64" s="18">
        <f>ROUND(F64/D64,2)</f>
        <v>7770.89</v>
      </c>
      <c r="F64" s="21">
        <f>SUM(F59:F63)</f>
        <v>22691</v>
      </c>
    </row>
    <row r="65" spans="3:6">
      <c r="C65" s="15"/>
    </row>
    <row r="66" spans="3:6">
      <c r="C66" s="15"/>
      <c r="D66" s="21"/>
      <c r="E66" s="24"/>
      <c r="F66" s="21"/>
    </row>
    <row r="67" spans="3:6">
      <c r="C67" s="14">
        <v>18</v>
      </c>
      <c r="D67" s="16">
        <v>33493.800000000003</v>
      </c>
      <c r="E67" s="16">
        <v>59.4</v>
      </c>
      <c r="F67" s="16">
        <f>ROUND(D67*E67,0)</f>
        <v>1989532</v>
      </c>
    </row>
    <row r="68" spans="3:6">
      <c r="C68" s="15"/>
      <c r="D68" s="16">
        <v>24046.5</v>
      </c>
      <c r="E68">
        <v>59.99</v>
      </c>
      <c r="F68" s="16">
        <f t="shared" ref="F68:F71" si="7">ROUND(D68*E68,0)</f>
        <v>1442550</v>
      </c>
    </row>
    <row r="69" spans="3:6">
      <c r="C69" s="15"/>
      <c r="D69" s="16">
        <v>23667.200000000001</v>
      </c>
      <c r="E69">
        <v>60.59</v>
      </c>
      <c r="F69" s="16">
        <f t="shared" si="7"/>
        <v>1433996</v>
      </c>
    </row>
    <row r="70" spans="3:6">
      <c r="C70" s="15"/>
      <c r="D70" s="16">
        <v>23321.1</v>
      </c>
      <c r="E70">
        <v>61.2</v>
      </c>
      <c r="F70" s="16">
        <f t="shared" si="7"/>
        <v>1427251</v>
      </c>
    </row>
    <row r="71" spans="3:6">
      <c r="C71" s="15"/>
      <c r="D71" s="16">
        <v>2645.7</v>
      </c>
      <c r="E71">
        <v>61.81</v>
      </c>
      <c r="F71" s="16">
        <f t="shared" si="7"/>
        <v>163531</v>
      </c>
    </row>
    <row r="72" spans="3:6">
      <c r="C72" s="15"/>
      <c r="F72" s="16"/>
    </row>
    <row r="73" spans="3:6">
      <c r="C73" s="15"/>
      <c r="F73" s="20"/>
    </row>
    <row r="74" spans="3:6">
      <c r="C74" s="15"/>
    </row>
    <row r="75" spans="3:6">
      <c r="C75" s="15"/>
      <c r="D75" s="22">
        <f>SUM(D67:D74)</f>
        <v>107174.3</v>
      </c>
      <c r="E75" s="18">
        <f>ROUND(F75/D75,2)</f>
        <v>60.25</v>
      </c>
      <c r="F75" s="21">
        <f>SUM(F67:F74)</f>
        <v>6456860</v>
      </c>
    </row>
    <row r="76" spans="3:6">
      <c r="C76" s="15"/>
      <c r="F76" s="16"/>
    </row>
    <row r="77" spans="3:6">
      <c r="C77" s="15"/>
      <c r="F77" s="16"/>
    </row>
    <row r="78" spans="3:6">
      <c r="C78" s="15"/>
      <c r="D78" s="21"/>
      <c r="E78" s="24"/>
      <c r="F78" s="21"/>
    </row>
    <row r="79" spans="3:6">
      <c r="C79" s="14">
        <v>19</v>
      </c>
      <c r="D79" s="16">
        <v>95.99</v>
      </c>
      <c r="E79" s="16">
        <v>2895.2</v>
      </c>
      <c r="F79" s="16">
        <f>ROUND(D79*E79,0)</f>
        <v>277910</v>
      </c>
    </row>
    <row r="80" spans="3:6">
      <c r="C80" s="15"/>
      <c r="D80" s="16">
        <v>66.010000000000005</v>
      </c>
      <c r="E80">
        <v>2924.15</v>
      </c>
      <c r="F80" s="16">
        <f t="shared" ref="F80:F82" si="8">ROUND(D80*E80,0)</f>
        <v>193023</v>
      </c>
    </row>
    <row r="81" spans="3:6">
      <c r="C81" s="15"/>
      <c r="D81" s="16">
        <v>73.87</v>
      </c>
      <c r="E81">
        <v>2953.39</v>
      </c>
      <c r="F81" s="16">
        <f t="shared" si="8"/>
        <v>218167</v>
      </c>
    </row>
    <row r="82" spans="3:6">
      <c r="C82" s="15"/>
      <c r="D82" s="16">
        <v>14.63</v>
      </c>
      <c r="E82">
        <v>2982.92</v>
      </c>
      <c r="F82" s="16">
        <f t="shared" si="8"/>
        <v>43640</v>
      </c>
    </row>
    <row r="83" spans="3:6">
      <c r="C83" s="15"/>
      <c r="D83" s="16"/>
      <c r="F83" s="16"/>
    </row>
    <row r="84" spans="3:6">
      <c r="C84" s="15"/>
      <c r="F84" s="16"/>
    </row>
    <row r="85" spans="3:6">
      <c r="C85" s="15"/>
      <c r="F85" s="20"/>
    </row>
    <row r="86" spans="3:6">
      <c r="C86" s="15"/>
    </row>
    <row r="87" spans="3:6">
      <c r="C87" s="15"/>
      <c r="D87" s="22">
        <f>SUM(D79:D86)</f>
        <v>250.5</v>
      </c>
      <c r="E87" s="18">
        <f>ROUND(F87/D87,2)</f>
        <v>2925.11</v>
      </c>
      <c r="F87" s="21">
        <f>SUM(F79:F86)</f>
        <v>732740</v>
      </c>
    </row>
    <row r="88" spans="3:6">
      <c r="C88" s="15"/>
    </row>
    <row r="89" spans="3:6">
      <c r="C89" s="15"/>
    </row>
    <row r="90" spans="3:6">
      <c r="C90" s="14">
        <v>20</v>
      </c>
      <c r="D90" s="16">
        <v>389.79</v>
      </c>
      <c r="E90" s="16">
        <v>375.5</v>
      </c>
      <c r="F90" s="16">
        <f>ROUND(D90*E90,0)</f>
        <v>146366</v>
      </c>
    </row>
    <row r="91" spans="3:6">
      <c r="C91" s="15"/>
      <c r="D91" s="16">
        <v>244.09</v>
      </c>
      <c r="E91">
        <v>379.25</v>
      </c>
      <c r="F91" s="16">
        <f t="shared" ref="F91:F93" si="9">ROUND(D91*E91,0)</f>
        <v>92571</v>
      </c>
    </row>
    <row r="92" spans="3:6">
      <c r="C92" s="15"/>
      <c r="D92" s="16">
        <v>291.72000000000003</v>
      </c>
      <c r="E92">
        <v>383.05</v>
      </c>
      <c r="F92" s="16">
        <f t="shared" si="9"/>
        <v>111743</v>
      </c>
    </row>
    <row r="93" spans="3:6">
      <c r="C93" s="15"/>
      <c r="D93" s="16">
        <v>0</v>
      </c>
      <c r="E93">
        <v>0</v>
      </c>
      <c r="F93" s="16">
        <f t="shared" si="9"/>
        <v>0</v>
      </c>
    </row>
    <row r="94" spans="3:6">
      <c r="C94" s="15"/>
      <c r="D94" s="16"/>
      <c r="F94" s="16"/>
    </row>
    <row r="95" spans="3:6">
      <c r="C95" s="15"/>
      <c r="F95" s="16"/>
    </row>
    <row r="96" spans="3:6">
      <c r="C96" s="15"/>
      <c r="F96" s="20"/>
    </row>
    <row r="97" spans="3:6">
      <c r="C97" s="15"/>
    </row>
    <row r="98" spans="3:6">
      <c r="C98" s="15"/>
      <c r="D98" s="22">
        <f>SUM(D90:D97)</f>
        <v>925.6</v>
      </c>
      <c r="E98" s="18">
        <f>ROUND(F98/D98,2)</f>
        <v>378.87</v>
      </c>
      <c r="F98" s="21">
        <f>SUM(F90:F97)</f>
        <v>350680</v>
      </c>
    </row>
    <row r="99" spans="3:6">
      <c r="C99" s="15"/>
      <c r="E99" s="16"/>
      <c r="F99" s="16"/>
    </row>
    <row r="100" spans="3:6">
      <c r="C100" s="15"/>
      <c r="E100" s="16"/>
      <c r="F100" s="16"/>
    </row>
    <row r="101" spans="3:6">
      <c r="C101" s="15"/>
      <c r="F101" s="16"/>
    </row>
    <row r="102" spans="3:6">
      <c r="C102" s="15">
        <v>37</v>
      </c>
      <c r="D102" s="16">
        <v>243.16</v>
      </c>
      <c r="E102" s="16">
        <v>3591.15</v>
      </c>
      <c r="F102" s="16">
        <f>ROUND(D102*E102,0)</f>
        <v>873224</v>
      </c>
    </row>
    <row r="103" spans="3:6">
      <c r="C103" s="15"/>
      <c r="D103" s="16">
        <v>34.46</v>
      </c>
      <c r="E103">
        <v>3627.07</v>
      </c>
      <c r="F103" s="16">
        <f t="shared" ref="F103:F105" si="10">ROUND(D103*E103,0)</f>
        <v>124989</v>
      </c>
    </row>
    <row r="104" spans="3:6">
      <c r="C104" s="15"/>
      <c r="D104" s="16">
        <v>34.979999999999997</v>
      </c>
      <c r="E104">
        <v>3663.33</v>
      </c>
      <c r="F104" s="16">
        <f t="shared" si="10"/>
        <v>128143</v>
      </c>
    </row>
    <row r="105" spans="3:6">
      <c r="C105" s="15"/>
      <c r="D105" s="16">
        <v>0</v>
      </c>
      <c r="E105">
        <v>0</v>
      </c>
      <c r="F105" s="16">
        <f t="shared" si="10"/>
        <v>0</v>
      </c>
    </row>
    <row r="106" spans="3:6">
      <c r="C106" s="15"/>
      <c r="D106" s="16"/>
      <c r="F106" s="16"/>
    </row>
    <row r="107" spans="3:6">
      <c r="C107" s="15"/>
      <c r="F107" s="20"/>
    </row>
    <row r="108" spans="3:6">
      <c r="C108" s="15"/>
    </row>
    <row r="109" spans="3:6">
      <c r="C109" s="15"/>
      <c r="D109" s="22">
        <f>SUM(D102:D108)</f>
        <v>312.60000000000002</v>
      </c>
      <c r="E109" s="18">
        <f>ROUND(F109/D109,2)</f>
        <v>3603.19</v>
      </c>
      <c r="F109" s="21">
        <f>SUM(F102:F108)</f>
        <v>1126356</v>
      </c>
    </row>
    <row r="110" spans="3:6">
      <c r="C110" s="15"/>
      <c r="D110" s="21"/>
      <c r="E110" s="24"/>
      <c r="F110" s="21"/>
    </row>
    <row r="111" spans="3:6">
      <c r="C111" s="15"/>
    </row>
    <row r="112" spans="3:6">
      <c r="C112" s="15">
        <v>41</v>
      </c>
      <c r="D112" s="16">
        <v>66.61</v>
      </c>
      <c r="E112" s="16">
        <v>1126.9000000000001</v>
      </c>
      <c r="F112" s="16">
        <f>ROUND(D112*E112,0)</f>
        <v>75063</v>
      </c>
    </row>
    <row r="113" spans="3:6">
      <c r="C113" s="15"/>
      <c r="D113" s="16">
        <v>85.72</v>
      </c>
      <c r="E113">
        <v>1138.17</v>
      </c>
      <c r="F113" s="16">
        <f t="shared" ref="F113:F115" si="11">ROUND(D113*E113,0)</f>
        <v>97564</v>
      </c>
    </row>
    <row r="114" spans="3:6">
      <c r="C114" s="15"/>
      <c r="D114" s="16">
        <v>0</v>
      </c>
      <c r="E114">
        <v>3663.33</v>
      </c>
      <c r="F114" s="16">
        <f t="shared" si="11"/>
        <v>0</v>
      </c>
    </row>
    <row r="115" spans="3:6">
      <c r="C115" s="15"/>
      <c r="D115" s="16">
        <v>0</v>
      </c>
      <c r="E115">
        <v>0</v>
      </c>
      <c r="F115" s="16">
        <f t="shared" si="11"/>
        <v>0</v>
      </c>
    </row>
    <row r="116" spans="3:6">
      <c r="C116" s="15"/>
      <c r="D116" s="16"/>
      <c r="F116" s="16"/>
    </row>
    <row r="117" spans="3:6">
      <c r="C117" s="15"/>
      <c r="F117" s="20"/>
    </row>
    <row r="118" spans="3:6">
      <c r="C118" s="15"/>
    </row>
    <row r="119" spans="3:6">
      <c r="C119" s="15"/>
      <c r="D119" s="22">
        <f>SUM(D112:D118)</f>
        <v>152.32999999999998</v>
      </c>
      <c r="E119" s="18">
        <f>ROUND(F119/D119,2)</f>
        <v>1133.24</v>
      </c>
      <c r="F119" s="21">
        <f>SUM(F112:F118)</f>
        <v>172627</v>
      </c>
    </row>
    <row r="120" spans="3:6">
      <c r="C120" s="15"/>
      <c r="D120" s="16"/>
      <c r="E120" s="16"/>
      <c r="F120" s="16"/>
    </row>
    <row r="121" spans="3:6">
      <c r="C121" s="15"/>
      <c r="E121" s="16"/>
      <c r="F121" s="16"/>
    </row>
    <row r="122" spans="3:6">
      <c r="C122" s="15">
        <v>43</v>
      </c>
      <c r="D122" s="16">
        <v>98.35</v>
      </c>
      <c r="E122" s="16">
        <v>1268.0999999999999</v>
      </c>
      <c r="F122" s="16">
        <f>ROUND(D122*E122,0)</f>
        <v>124718</v>
      </c>
    </row>
    <row r="123" spans="3:6">
      <c r="C123" s="15"/>
      <c r="D123" s="16">
        <v>81.86</v>
      </c>
      <c r="E123">
        <v>1280.78</v>
      </c>
      <c r="F123" s="16">
        <f t="shared" ref="F123:F125" si="12">ROUND(D123*E123,0)</f>
        <v>104845</v>
      </c>
    </row>
    <row r="124" spans="3:6">
      <c r="C124" s="15"/>
      <c r="D124" s="16">
        <v>54.06</v>
      </c>
      <c r="E124">
        <v>1293.5899999999999</v>
      </c>
      <c r="F124" s="16">
        <f t="shared" si="12"/>
        <v>69931</v>
      </c>
    </row>
    <row r="125" spans="3:6">
      <c r="C125" s="15"/>
      <c r="D125" s="16">
        <v>0</v>
      </c>
      <c r="E125">
        <v>0</v>
      </c>
      <c r="F125" s="16">
        <f t="shared" si="12"/>
        <v>0</v>
      </c>
    </row>
    <row r="126" spans="3:6">
      <c r="C126" s="15"/>
      <c r="D126" s="16"/>
      <c r="F126" s="16"/>
    </row>
    <row r="127" spans="3:6">
      <c r="C127" s="15"/>
      <c r="F127" s="20"/>
    </row>
    <row r="128" spans="3:6">
      <c r="C128" s="15"/>
    </row>
    <row r="129" spans="3:6">
      <c r="C129" s="15"/>
      <c r="D129" s="22">
        <f>SUM(D122:D128)</f>
        <v>234.26999999999998</v>
      </c>
      <c r="E129" s="18">
        <f>ROUND(F129/D129,2)</f>
        <v>1278.4100000000001</v>
      </c>
      <c r="F129" s="21">
        <f>SUM(F122:F128)</f>
        <v>299494</v>
      </c>
    </row>
    <row r="130" spans="3:6">
      <c r="C130" s="15"/>
      <c r="E130" s="16"/>
      <c r="F130" s="16"/>
    </row>
    <row r="131" spans="3:6">
      <c r="C131" s="15"/>
      <c r="E131" s="16"/>
      <c r="F131" s="18"/>
    </row>
    <row r="132" spans="3:6">
      <c r="C132" s="15"/>
      <c r="F132" s="16"/>
    </row>
    <row r="133" spans="3:6">
      <c r="C133" s="15">
        <v>44</v>
      </c>
      <c r="D133" s="16">
        <v>152.02000000000001</v>
      </c>
      <c r="E133" s="16">
        <v>1365.3</v>
      </c>
      <c r="F133" s="16">
        <f>ROUND(D133*E133,0)</f>
        <v>207553</v>
      </c>
    </row>
    <row r="134" spans="3:6">
      <c r="C134" s="15"/>
      <c r="D134" s="16">
        <v>266.92</v>
      </c>
      <c r="E134">
        <v>1378.95</v>
      </c>
      <c r="F134" s="16">
        <f t="shared" ref="F134:F136" si="13">ROUND(D134*E134,0)</f>
        <v>368069</v>
      </c>
    </row>
    <row r="135" spans="3:6">
      <c r="C135" s="15"/>
      <c r="D135" s="16">
        <v>227.73</v>
      </c>
      <c r="E135">
        <v>1392.74</v>
      </c>
      <c r="F135" s="16">
        <f t="shared" si="13"/>
        <v>317169</v>
      </c>
    </row>
    <row r="136" spans="3:6">
      <c r="C136" s="15"/>
      <c r="D136" s="16">
        <v>0</v>
      </c>
      <c r="E136">
        <v>0</v>
      </c>
      <c r="F136" s="16">
        <f t="shared" si="13"/>
        <v>0</v>
      </c>
    </row>
    <row r="137" spans="3:6">
      <c r="C137" s="15"/>
      <c r="D137" s="16"/>
      <c r="F137" s="16"/>
    </row>
    <row r="138" spans="3:6">
      <c r="C138" s="15"/>
      <c r="F138" s="20"/>
    </row>
    <row r="139" spans="3:6">
      <c r="C139" s="15"/>
    </row>
    <row r="140" spans="3:6">
      <c r="C140" s="15"/>
      <c r="D140" s="22">
        <f>SUM(D133:D139)</f>
        <v>646.67000000000007</v>
      </c>
      <c r="E140" s="18">
        <f>ROUND(F140/D140,2)</f>
        <v>1380.6</v>
      </c>
      <c r="F140" s="21">
        <f>SUM(F133:F139)</f>
        <v>892791</v>
      </c>
    </row>
    <row r="141" spans="3:6">
      <c r="C141" s="15"/>
    </row>
    <row r="142" spans="3:6">
      <c r="C142" s="15">
        <v>45</v>
      </c>
      <c r="D142" s="16">
        <v>64.180000000000007</v>
      </c>
      <c r="E142" s="16">
        <v>737.2</v>
      </c>
      <c r="F142" s="16">
        <f>ROUND(D142*E142,0)</f>
        <v>47313</v>
      </c>
    </row>
    <row r="143" spans="3:6">
      <c r="C143" s="15"/>
      <c r="D143" s="16">
        <v>13.75</v>
      </c>
      <c r="E143">
        <v>744.57</v>
      </c>
      <c r="F143" s="16">
        <f t="shared" ref="F143:F145" si="14">ROUND(D143*E143,0)</f>
        <v>10238</v>
      </c>
    </row>
    <row r="144" spans="3:6">
      <c r="C144" s="15"/>
      <c r="D144" s="16">
        <v>0</v>
      </c>
      <c r="E144">
        <v>0</v>
      </c>
      <c r="F144" s="16">
        <f t="shared" si="14"/>
        <v>0</v>
      </c>
    </row>
    <row r="145" spans="3:6">
      <c r="C145" s="15"/>
      <c r="D145" s="16">
        <v>0</v>
      </c>
      <c r="E145">
        <v>0</v>
      </c>
      <c r="F145" s="16">
        <f t="shared" si="14"/>
        <v>0</v>
      </c>
    </row>
    <row r="146" spans="3:6">
      <c r="C146" s="15"/>
      <c r="D146" s="16"/>
      <c r="F146" s="16"/>
    </row>
    <row r="147" spans="3:6">
      <c r="C147" s="15"/>
      <c r="F147" s="20"/>
    </row>
    <row r="148" spans="3:6">
      <c r="C148" s="15"/>
    </row>
    <row r="149" spans="3:6">
      <c r="C149" s="15"/>
      <c r="D149" s="25">
        <f>SUM(D142:D148)</f>
        <v>77.930000000000007</v>
      </c>
      <c r="E149" s="26">
        <f>ROUND(F149/D149,2)</f>
        <v>738.5</v>
      </c>
      <c r="F149" s="27">
        <f>SUM(F142:F148)</f>
        <v>57551</v>
      </c>
    </row>
    <row r="150" spans="3:6">
      <c r="C150" s="15"/>
    </row>
    <row r="151" spans="3:6">
      <c r="C151" s="15"/>
    </row>
    <row r="152" spans="3:6">
      <c r="C152" s="15">
        <v>46</v>
      </c>
      <c r="D152" s="16">
        <v>28.77</v>
      </c>
      <c r="E152" s="16">
        <v>1094.5999999999999</v>
      </c>
      <c r="F152" s="16">
        <f>ROUND(D152*E152,0)</f>
        <v>31492</v>
      </c>
    </row>
    <row r="153" spans="3:6">
      <c r="C153" s="15"/>
      <c r="D153" s="16">
        <v>34.46</v>
      </c>
      <c r="E153">
        <v>1105.55</v>
      </c>
      <c r="F153" s="16">
        <f t="shared" ref="F153:F155" si="15">ROUND(D153*E153,0)</f>
        <v>38097</v>
      </c>
    </row>
    <row r="154" spans="3:6">
      <c r="C154" s="15"/>
      <c r="D154" s="16">
        <v>34.979999999999997</v>
      </c>
      <c r="E154" s="16">
        <v>1116.5999999999999</v>
      </c>
      <c r="F154" s="16">
        <f t="shared" si="15"/>
        <v>39059</v>
      </c>
    </row>
    <row r="155" spans="3:6">
      <c r="C155" s="15"/>
      <c r="D155" s="16">
        <v>0</v>
      </c>
      <c r="E155" s="16">
        <v>0</v>
      </c>
      <c r="F155" s="16">
        <f t="shared" si="15"/>
        <v>0</v>
      </c>
    </row>
    <row r="156" spans="3:6">
      <c r="C156" s="15"/>
      <c r="F156" s="20"/>
    </row>
    <row r="157" spans="3:6">
      <c r="C157" s="15"/>
    </row>
    <row r="158" spans="3:6">
      <c r="C158" s="15"/>
      <c r="D158" s="25">
        <f>SUM(D152:D157)</f>
        <v>98.210000000000008</v>
      </c>
      <c r="E158" s="26">
        <f>ROUND(F158/D158,2)</f>
        <v>1106.28</v>
      </c>
      <c r="F158" s="27">
        <f>SUM(F152:F157)</f>
        <v>108648</v>
      </c>
    </row>
    <row r="159" spans="3:6">
      <c r="C159" s="15"/>
    </row>
    <row r="160" spans="3:6">
      <c r="C160" s="15"/>
    </row>
    <row r="161" spans="3:6">
      <c r="C161" s="15">
        <v>47</v>
      </c>
      <c r="D161" s="16">
        <v>219.18</v>
      </c>
      <c r="E161" s="16">
        <v>1171.8499999999999</v>
      </c>
      <c r="F161" s="16">
        <f>ROUND(D161*E161,0)</f>
        <v>256846</v>
      </c>
    </row>
    <row r="162" spans="3:6">
      <c r="C162" s="15"/>
      <c r="D162" s="16">
        <v>248.39</v>
      </c>
      <c r="E162">
        <v>1183.57</v>
      </c>
      <c r="F162" s="16">
        <f t="shared" ref="F162:F164" si="16">ROUND(D162*E162,0)</f>
        <v>293987</v>
      </c>
    </row>
    <row r="163" spans="3:6">
      <c r="C163" s="15"/>
      <c r="D163" s="16">
        <v>225.74</v>
      </c>
      <c r="E163" s="16">
        <v>1195.4000000000001</v>
      </c>
      <c r="F163" s="16">
        <f t="shared" si="16"/>
        <v>269850</v>
      </c>
    </row>
    <row r="164" spans="3:6">
      <c r="C164" s="15"/>
      <c r="D164" s="16">
        <v>0</v>
      </c>
      <c r="E164" s="16">
        <v>0</v>
      </c>
      <c r="F164" s="16">
        <f t="shared" si="16"/>
        <v>0</v>
      </c>
    </row>
    <row r="165" spans="3:6">
      <c r="C165" s="15"/>
      <c r="F165" s="20"/>
    </row>
    <row r="166" spans="3:6">
      <c r="C166" s="15"/>
    </row>
    <row r="167" spans="3:6">
      <c r="C167" s="15"/>
      <c r="D167" s="25">
        <f>SUM(D161:D166)</f>
        <v>693.31</v>
      </c>
      <c r="E167" s="26">
        <f>ROUND(F167/D167,2)</f>
        <v>1183.72</v>
      </c>
      <c r="F167" s="27">
        <f>SUM(F161:F166)</f>
        <v>820683</v>
      </c>
    </row>
    <row r="168" spans="3:6">
      <c r="C168" s="15"/>
    </row>
    <row r="169" spans="3:6">
      <c r="C169" s="15"/>
    </row>
    <row r="170" spans="3:6">
      <c r="C170" s="15">
        <v>48</v>
      </c>
      <c r="D170" s="16">
        <v>104.57</v>
      </c>
      <c r="E170" s="16">
        <v>1165.3</v>
      </c>
      <c r="F170" s="16">
        <f>ROUND(D170*E170,0)</f>
        <v>121855</v>
      </c>
    </row>
    <row r="171" spans="3:6">
      <c r="C171" s="15"/>
      <c r="D171" s="16">
        <v>169.75</v>
      </c>
      <c r="E171">
        <v>1176.95</v>
      </c>
      <c r="F171" s="16">
        <f t="shared" ref="F171:F173" si="17">ROUND(D171*E171,0)</f>
        <v>199787</v>
      </c>
    </row>
    <row r="172" spans="3:6">
      <c r="C172" s="15"/>
      <c r="D172" s="16">
        <v>142.08000000000001</v>
      </c>
      <c r="E172" s="16">
        <v>1188.72</v>
      </c>
      <c r="F172" s="16">
        <f t="shared" si="17"/>
        <v>168893</v>
      </c>
    </row>
    <row r="173" spans="3:6">
      <c r="C173" s="15"/>
      <c r="D173" s="16">
        <v>0</v>
      </c>
      <c r="E173" s="16">
        <v>0</v>
      </c>
      <c r="F173" s="16">
        <f t="shared" si="17"/>
        <v>0</v>
      </c>
    </row>
    <row r="174" spans="3:6">
      <c r="C174" s="15"/>
      <c r="F174" s="20"/>
    </row>
    <row r="175" spans="3:6">
      <c r="C175" s="15"/>
    </row>
    <row r="176" spans="3:6">
      <c r="C176" s="15"/>
      <c r="D176" s="25">
        <f>SUM(D170:D175)</f>
        <v>416.4</v>
      </c>
      <c r="E176" s="26">
        <f>ROUND(F176/D176,2)</f>
        <v>1178.04</v>
      </c>
      <c r="F176" s="27">
        <f>SUM(F170:F175)</f>
        <v>490535</v>
      </c>
    </row>
    <row r="177" spans="3:6">
      <c r="C177" s="15"/>
    </row>
    <row r="178" spans="3:6">
      <c r="C178" s="15">
        <v>50</v>
      </c>
      <c r="D178" s="16">
        <v>109.82</v>
      </c>
      <c r="E178" s="16">
        <v>755.1</v>
      </c>
      <c r="F178" s="16">
        <f>ROUND(D178*E178,0)</f>
        <v>82925</v>
      </c>
    </row>
    <row r="179" spans="3:6">
      <c r="C179" s="15"/>
      <c r="D179" s="16">
        <v>7.69</v>
      </c>
      <c r="E179">
        <v>762.65</v>
      </c>
      <c r="F179" s="16">
        <f t="shared" ref="F179:F181" si="18">ROUND(D179*E179,0)</f>
        <v>5865</v>
      </c>
    </row>
    <row r="180" spans="3:6">
      <c r="C180" s="15"/>
      <c r="D180" s="16">
        <v>7.69</v>
      </c>
      <c r="E180" s="16">
        <v>770.28</v>
      </c>
      <c r="F180" s="16">
        <f t="shared" si="18"/>
        <v>5923</v>
      </c>
    </row>
    <row r="181" spans="3:6">
      <c r="C181" s="15"/>
      <c r="D181" s="16">
        <v>0</v>
      </c>
      <c r="E181" s="16">
        <v>0</v>
      </c>
      <c r="F181" s="16">
        <f t="shared" si="18"/>
        <v>0</v>
      </c>
    </row>
    <row r="182" spans="3:6">
      <c r="C182" s="15"/>
      <c r="F182" s="20"/>
    </row>
    <row r="183" spans="3:6">
      <c r="C183" s="15"/>
    </row>
    <row r="184" spans="3:6">
      <c r="C184" s="15"/>
      <c r="D184" s="25">
        <f>SUM(D178:D183)</f>
        <v>125.19999999999999</v>
      </c>
      <c r="E184" s="26">
        <f>ROUND(F184/D184,2)</f>
        <v>756.49</v>
      </c>
      <c r="F184" s="27">
        <f>SUM(F178:F183)</f>
        <v>94713</v>
      </c>
    </row>
    <row r="185" spans="3:6">
      <c r="C185" s="15"/>
    </row>
    <row r="186" spans="3:6">
      <c r="C186" s="15">
        <v>71</v>
      </c>
      <c r="D186" s="16">
        <v>538.89</v>
      </c>
      <c r="E186" s="16">
        <v>54.65</v>
      </c>
      <c r="F186" s="16">
        <f>ROUND(D186*E186,0)</f>
        <v>29450</v>
      </c>
    </row>
    <row r="187" spans="3:6">
      <c r="C187" s="15"/>
      <c r="D187" s="16">
        <v>633.53</v>
      </c>
      <c r="E187" s="16">
        <v>55.2</v>
      </c>
      <c r="F187" s="16">
        <f>ROUND(D187*E187,0)</f>
        <v>34971</v>
      </c>
    </row>
    <row r="188" spans="3:6">
      <c r="C188" s="15"/>
      <c r="D188" s="18">
        <v>481.24</v>
      </c>
      <c r="E188" s="18">
        <v>55.25</v>
      </c>
      <c r="F188" s="18">
        <f t="shared" ref="F188:F189" si="19">ROUND(D188*E188,0)</f>
        <v>26589</v>
      </c>
    </row>
    <row r="189" spans="3:6">
      <c r="C189" s="15"/>
      <c r="D189" s="16">
        <v>28.83</v>
      </c>
      <c r="E189" s="16">
        <v>56.3</v>
      </c>
      <c r="F189" s="16">
        <f t="shared" si="19"/>
        <v>1623</v>
      </c>
    </row>
    <row r="190" spans="3:6">
      <c r="C190" s="15"/>
      <c r="F190" s="20"/>
    </row>
    <row r="191" spans="3:6">
      <c r="C191" s="15"/>
    </row>
    <row r="192" spans="3:6">
      <c r="C192" s="15"/>
      <c r="D192" s="25">
        <f>SUM(D186:D191)</f>
        <v>1682.49</v>
      </c>
      <c r="E192" s="26">
        <f>ROUND(F192/D192,2)</f>
        <v>55.06</v>
      </c>
      <c r="F192" s="27">
        <f>SUM(F186:F191)</f>
        <v>92633</v>
      </c>
    </row>
    <row r="193" spans="3:6">
      <c r="C193" s="15"/>
    </row>
    <row r="194" spans="3:6">
      <c r="C194" s="15"/>
    </row>
    <row r="195" spans="3:6">
      <c r="C195" s="15">
        <v>72</v>
      </c>
      <c r="D195" s="16">
        <v>641.71</v>
      </c>
      <c r="E195" s="16">
        <v>76.400000000000006</v>
      </c>
      <c r="F195" s="16">
        <f>ROUND(D195*E195,0)</f>
        <v>49027</v>
      </c>
    </row>
    <row r="196" spans="3:6">
      <c r="C196" s="15"/>
      <c r="D196" s="16">
        <v>607.05999999999995</v>
      </c>
      <c r="E196" s="16">
        <v>77.16</v>
      </c>
      <c r="F196" s="16">
        <f>ROUND(D196*E196,0)</f>
        <v>46841</v>
      </c>
    </row>
    <row r="197" spans="3:6">
      <c r="C197" s="15"/>
      <c r="D197" s="18">
        <v>544.04999999999995</v>
      </c>
      <c r="E197" s="18">
        <v>77.94</v>
      </c>
      <c r="F197" s="18">
        <f t="shared" ref="F197:F198" si="20">ROUND(D197*E197,0)</f>
        <v>42403</v>
      </c>
    </row>
    <row r="198" spans="3:6">
      <c r="C198" s="15"/>
      <c r="D198" s="16">
        <v>38.85</v>
      </c>
      <c r="E198" s="16">
        <v>78.72</v>
      </c>
      <c r="F198" s="16">
        <f t="shared" si="20"/>
        <v>3058</v>
      </c>
    </row>
    <row r="199" spans="3:6">
      <c r="C199" s="15"/>
      <c r="F199" s="20"/>
    </row>
    <row r="200" spans="3:6">
      <c r="C200" s="15"/>
    </row>
    <row r="201" spans="3:6">
      <c r="C201" s="15"/>
      <c r="D201" s="25">
        <f>SUM(D195:D200)</f>
        <v>1831.6699999999998</v>
      </c>
      <c r="E201" s="26">
        <f>ROUND(F201/D201,2)</f>
        <v>77.16</v>
      </c>
      <c r="F201" s="27">
        <f>SUM(F195:F200)</f>
        <v>141329</v>
      </c>
    </row>
    <row r="202" spans="3:6">
      <c r="C202" s="15"/>
    </row>
    <row r="203" spans="3:6">
      <c r="C203" s="15">
        <v>73</v>
      </c>
      <c r="D203" s="16">
        <v>641.71</v>
      </c>
      <c r="E203" s="16">
        <v>78.900000000000006</v>
      </c>
      <c r="F203" s="16">
        <f>ROUND(D203*E203,0)</f>
        <v>50631</v>
      </c>
    </row>
    <row r="204" spans="3:6">
      <c r="C204" s="15"/>
      <c r="D204" s="16">
        <v>607.05999999999995</v>
      </c>
      <c r="E204" s="16">
        <v>79.69</v>
      </c>
      <c r="F204" s="16">
        <f>ROUND(D204*E204,0)</f>
        <v>48377</v>
      </c>
    </row>
    <row r="205" spans="3:6">
      <c r="C205" s="15"/>
      <c r="D205" s="18">
        <v>544.04999999999995</v>
      </c>
      <c r="E205" s="18">
        <v>80.489999999999995</v>
      </c>
      <c r="F205" s="18">
        <f t="shared" ref="F205:F206" si="21">ROUND(D205*E205,0)</f>
        <v>43791</v>
      </c>
    </row>
    <row r="206" spans="3:6">
      <c r="C206" s="15"/>
      <c r="D206" s="16">
        <v>38.85</v>
      </c>
      <c r="E206" s="16">
        <v>81.290000000000006</v>
      </c>
      <c r="F206" s="16">
        <f t="shared" si="21"/>
        <v>3158</v>
      </c>
    </row>
    <row r="207" spans="3:6">
      <c r="C207" s="15"/>
      <c r="F207" s="20"/>
    </row>
    <row r="208" spans="3:6">
      <c r="C208" s="15"/>
    </row>
    <row r="209" spans="3:6">
      <c r="C209" s="15"/>
      <c r="D209" s="25">
        <f>SUM(D203:D208)</f>
        <v>1831.6699999999998</v>
      </c>
      <c r="E209" s="26">
        <f>ROUND(F209/D209,2)</f>
        <v>79.69</v>
      </c>
      <c r="F209" s="27">
        <f>SUM(F203:F208)</f>
        <v>145957</v>
      </c>
    </row>
    <row r="210" spans="3:6">
      <c r="C210" s="15"/>
    </row>
    <row r="211" spans="3:6">
      <c r="C211" s="15"/>
    </row>
    <row r="212" spans="3:6">
      <c r="C212" s="15">
        <v>74</v>
      </c>
      <c r="D212" s="16">
        <v>321.94</v>
      </c>
      <c r="E212" s="16">
        <v>82.15</v>
      </c>
      <c r="F212" s="16">
        <f>ROUND(D212*E212,0)</f>
        <v>26447</v>
      </c>
    </row>
    <row r="213" spans="3:6">
      <c r="C213" s="15"/>
      <c r="D213" s="16">
        <v>316.89999999999998</v>
      </c>
      <c r="E213" s="16">
        <v>82.97</v>
      </c>
      <c r="F213" s="16">
        <f>ROUND(D213*E213,0)</f>
        <v>26293</v>
      </c>
    </row>
    <row r="214" spans="3:6">
      <c r="C214" s="15"/>
      <c r="D214" s="18">
        <v>286.11</v>
      </c>
      <c r="E214" s="18">
        <v>83.8</v>
      </c>
      <c r="F214" s="18">
        <f t="shared" ref="F214:F215" si="22">ROUND(D214*E214,0)</f>
        <v>23976</v>
      </c>
    </row>
    <row r="215" spans="3:6">
      <c r="C215" s="15"/>
      <c r="D215" s="16">
        <v>77.11</v>
      </c>
      <c r="E215" s="16">
        <v>84.64</v>
      </c>
      <c r="F215" s="16">
        <f t="shared" si="22"/>
        <v>6527</v>
      </c>
    </row>
    <row r="216" spans="3:6">
      <c r="C216" s="15"/>
      <c r="F216" s="20"/>
    </row>
    <row r="217" spans="3:6">
      <c r="C217" s="15"/>
    </row>
    <row r="218" spans="3:6">
      <c r="C218" s="15"/>
      <c r="D218" s="25">
        <f>SUM(D212:D217)</f>
        <v>1002.06</v>
      </c>
      <c r="E218" s="26">
        <f>ROUND(F218/D218,2)</f>
        <v>83.07</v>
      </c>
      <c r="F218" s="27">
        <f>SUM(F212:F217)</f>
        <v>83243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0000"/>
  </sheetPr>
  <dimension ref="A1:M167"/>
  <sheetViews>
    <sheetView tabSelected="1" view="pageBreakPreview" topLeftCell="A13" zoomScaleNormal="40" zoomScaleSheetLayoutView="100" workbookViewId="0">
      <selection activeCell="B14" sqref="B14"/>
    </sheetView>
  </sheetViews>
  <sheetFormatPr defaultRowHeight="12.75"/>
  <cols>
    <col min="1" max="1" width="5.140625" style="13" customWidth="1"/>
    <col min="2" max="2" width="79.85546875" style="1" customWidth="1"/>
    <col min="3" max="3" width="10.85546875" style="44" customWidth="1"/>
    <col min="4" max="4" width="8.140625" style="13" customWidth="1"/>
    <col min="5" max="5" width="12.42578125" style="7" customWidth="1"/>
    <col min="6" max="6" width="18" style="13" customWidth="1"/>
    <col min="7" max="7" width="7.85546875" style="13" customWidth="1"/>
    <col min="8" max="8" width="16.28515625" style="13" customWidth="1"/>
    <col min="9" max="12" width="9.140625" style="1"/>
    <col min="13" max="13" width="20.42578125" style="1" customWidth="1"/>
    <col min="14" max="16384" width="9.140625" style="1"/>
  </cols>
  <sheetData>
    <row r="1" spans="1:8" ht="15.75">
      <c r="A1" s="115" t="s">
        <v>8</v>
      </c>
      <c r="B1" s="115"/>
      <c r="C1" s="115"/>
      <c r="D1" s="115"/>
      <c r="E1" s="115"/>
      <c r="F1" s="115"/>
      <c r="G1" s="115"/>
      <c r="H1" s="115"/>
    </row>
    <row r="2" spans="1:8">
      <c r="A2" s="12"/>
      <c r="B2" s="3"/>
      <c r="C2" s="43"/>
      <c r="D2" s="29"/>
      <c r="E2" s="8"/>
      <c r="F2" s="28" t="s">
        <v>194</v>
      </c>
      <c r="G2" s="28"/>
      <c r="H2" s="28"/>
    </row>
    <row r="3" spans="1:8">
      <c r="A3" s="12"/>
      <c r="B3" s="3"/>
      <c r="C3" s="43"/>
      <c r="D3" s="29"/>
      <c r="E3" s="8"/>
      <c r="F3" s="28" t="s">
        <v>195</v>
      </c>
      <c r="G3" s="28"/>
      <c r="H3" s="28"/>
    </row>
    <row r="4" spans="1:8">
      <c r="A4" s="12"/>
      <c r="B4" s="3"/>
      <c r="C4" s="43"/>
      <c r="D4" s="29"/>
      <c r="E4" s="8"/>
      <c r="F4" s="28" t="s">
        <v>40</v>
      </c>
      <c r="G4" s="28"/>
      <c r="H4" s="28"/>
    </row>
    <row r="5" spans="1:8" ht="48.75" customHeight="1">
      <c r="A5" s="116" t="s">
        <v>41</v>
      </c>
      <c r="B5" s="116"/>
      <c r="C5" s="116"/>
      <c r="D5" s="116"/>
      <c r="E5" s="116"/>
      <c r="F5" s="116"/>
      <c r="G5" s="116"/>
      <c r="H5" s="116"/>
    </row>
    <row r="6" spans="1:8" ht="12">
      <c r="A6" s="117" t="s">
        <v>2</v>
      </c>
      <c r="B6" s="118" t="s">
        <v>25</v>
      </c>
      <c r="C6" s="119" t="s">
        <v>9</v>
      </c>
      <c r="D6" s="120"/>
      <c r="E6" s="123" t="s">
        <v>10</v>
      </c>
      <c r="F6" s="123"/>
      <c r="G6" s="117" t="s">
        <v>1</v>
      </c>
      <c r="H6" s="117" t="s">
        <v>7</v>
      </c>
    </row>
    <row r="7" spans="1:8">
      <c r="A7" s="117"/>
      <c r="B7" s="118"/>
      <c r="C7" s="121"/>
      <c r="D7" s="122"/>
      <c r="E7" s="64" t="s">
        <v>11</v>
      </c>
      <c r="F7" s="65" t="s">
        <v>12</v>
      </c>
      <c r="G7" s="117"/>
      <c r="H7" s="117"/>
    </row>
    <row r="8" spans="1:8" s="79" customFormat="1" ht="15.75">
      <c r="A8" s="74" t="s">
        <v>39</v>
      </c>
      <c r="B8" s="75" t="s">
        <v>38</v>
      </c>
      <c r="C8" s="76"/>
      <c r="D8" s="77"/>
      <c r="E8" s="74"/>
      <c r="F8" s="74"/>
      <c r="G8" s="78"/>
      <c r="H8" s="74"/>
    </row>
    <row r="9" spans="1:8" s="37" customFormat="1" ht="87" customHeight="1">
      <c r="A9" s="33">
        <v>1</v>
      </c>
      <c r="B9" s="99" t="s">
        <v>43</v>
      </c>
      <c r="C9" s="69">
        <v>2448.83</v>
      </c>
      <c r="D9" s="129" t="s">
        <v>27</v>
      </c>
      <c r="E9" s="35"/>
      <c r="F9" s="33"/>
      <c r="G9" s="50" t="s">
        <v>28</v>
      </c>
      <c r="H9" s="36"/>
    </row>
    <row r="10" spans="1:8" ht="186" customHeight="1">
      <c r="A10" s="63">
        <v>2</v>
      </c>
      <c r="B10" s="100" t="s">
        <v>51</v>
      </c>
      <c r="C10" s="69">
        <v>1073.6400000000001</v>
      </c>
      <c r="D10" s="4" t="s">
        <v>13</v>
      </c>
      <c r="E10" s="9"/>
      <c r="F10" s="63"/>
      <c r="G10" s="51" t="s">
        <v>3</v>
      </c>
      <c r="H10" s="6"/>
    </row>
    <row r="11" spans="1:8" ht="110.25" customHeight="1">
      <c r="A11" s="33">
        <v>3</v>
      </c>
      <c r="B11" s="100" t="s">
        <v>52</v>
      </c>
      <c r="C11" s="69">
        <v>2.31</v>
      </c>
      <c r="D11" s="4" t="s">
        <v>27</v>
      </c>
      <c r="E11" s="46"/>
      <c r="F11" s="63"/>
      <c r="G11" s="4" t="s">
        <v>33</v>
      </c>
      <c r="H11" s="6"/>
    </row>
    <row r="12" spans="1:8" ht="111" customHeight="1">
      <c r="A12" s="63">
        <v>4</v>
      </c>
      <c r="B12" s="100" t="s">
        <v>53</v>
      </c>
      <c r="C12" s="34">
        <v>353.5</v>
      </c>
      <c r="D12" s="4" t="s">
        <v>13</v>
      </c>
      <c r="E12" s="2"/>
      <c r="F12" s="63"/>
      <c r="G12" s="51" t="s">
        <v>3</v>
      </c>
      <c r="H12" s="6"/>
    </row>
    <row r="13" spans="1:8" ht="125.25" customHeight="1">
      <c r="A13" s="33">
        <v>5</v>
      </c>
      <c r="B13" s="101" t="s">
        <v>90</v>
      </c>
      <c r="C13" s="69">
        <v>13.82</v>
      </c>
      <c r="D13" s="4" t="s">
        <v>27</v>
      </c>
      <c r="E13" s="46"/>
      <c r="F13" s="63"/>
      <c r="G13" s="4" t="s">
        <v>33</v>
      </c>
      <c r="H13" s="6"/>
    </row>
    <row r="14" spans="1:8" ht="138" customHeight="1">
      <c r="A14" s="63">
        <v>6</v>
      </c>
      <c r="B14" s="101" t="s">
        <v>91</v>
      </c>
      <c r="C14" s="69">
        <v>70.989999999999995</v>
      </c>
      <c r="D14" s="4" t="s">
        <v>27</v>
      </c>
      <c r="E14" s="46"/>
      <c r="F14" s="63"/>
      <c r="G14" s="4" t="s">
        <v>33</v>
      </c>
      <c r="H14" s="6"/>
    </row>
    <row r="15" spans="1:8" ht="145.5" customHeight="1">
      <c r="A15" s="33">
        <v>7</v>
      </c>
      <c r="B15" s="101" t="s">
        <v>92</v>
      </c>
      <c r="C15" s="69">
        <v>9.2200000000000006</v>
      </c>
      <c r="D15" s="4" t="s">
        <v>27</v>
      </c>
      <c r="E15" s="48"/>
      <c r="F15" s="63"/>
      <c r="G15" s="4" t="s">
        <v>33</v>
      </c>
      <c r="H15" s="56"/>
    </row>
    <row r="16" spans="1:8" ht="123" customHeight="1">
      <c r="A16" s="63">
        <v>8</v>
      </c>
      <c r="B16" s="102" t="s">
        <v>54</v>
      </c>
      <c r="C16" s="69">
        <v>3.3</v>
      </c>
      <c r="D16" s="4" t="s">
        <v>13</v>
      </c>
      <c r="E16" s="2"/>
      <c r="F16" s="63"/>
      <c r="G16" s="51" t="s">
        <v>3</v>
      </c>
      <c r="H16" s="6"/>
    </row>
    <row r="17" spans="1:8" ht="135.75" customHeight="1">
      <c r="A17" s="33">
        <v>9</v>
      </c>
      <c r="B17" s="101" t="s">
        <v>93</v>
      </c>
      <c r="C17" s="69">
        <v>3.24</v>
      </c>
      <c r="D17" s="4" t="s">
        <v>27</v>
      </c>
      <c r="E17" s="46"/>
      <c r="F17" s="63"/>
      <c r="G17" s="4" t="s">
        <v>33</v>
      </c>
      <c r="H17" s="6"/>
    </row>
    <row r="18" spans="1:8" ht="150" customHeight="1">
      <c r="A18" s="63">
        <v>10</v>
      </c>
      <c r="B18" s="101" t="s">
        <v>94</v>
      </c>
      <c r="C18" s="34">
        <v>181.84</v>
      </c>
      <c r="D18" s="31" t="s">
        <v>13</v>
      </c>
      <c r="E18" s="39"/>
      <c r="F18" s="38"/>
      <c r="G18" s="52" t="s">
        <v>3</v>
      </c>
      <c r="H18" s="41"/>
    </row>
    <row r="19" spans="1:8" ht="140.25">
      <c r="A19" s="33">
        <v>11</v>
      </c>
      <c r="B19" s="101" t="s">
        <v>95</v>
      </c>
      <c r="C19" s="69">
        <v>188.69</v>
      </c>
      <c r="D19" s="4" t="s">
        <v>13</v>
      </c>
      <c r="E19" s="2"/>
      <c r="F19" s="63"/>
      <c r="G19" s="51" t="s">
        <v>3</v>
      </c>
      <c r="H19" s="6"/>
    </row>
    <row r="20" spans="1:8" ht="89.25">
      <c r="A20" s="63">
        <v>12</v>
      </c>
      <c r="B20" s="102" t="s">
        <v>96</v>
      </c>
      <c r="C20" s="69">
        <v>68321.95</v>
      </c>
      <c r="D20" s="4" t="s">
        <v>16</v>
      </c>
      <c r="E20" s="5"/>
      <c r="F20" s="63"/>
      <c r="G20" s="51" t="s">
        <v>6</v>
      </c>
      <c r="H20" s="6"/>
    </row>
    <row r="21" spans="1:8" ht="114.75">
      <c r="A21" s="33">
        <v>13</v>
      </c>
      <c r="B21" s="100" t="s">
        <v>55</v>
      </c>
      <c r="C21" s="34">
        <v>785.13</v>
      </c>
      <c r="D21" s="4" t="s">
        <v>14</v>
      </c>
      <c r="E21" s="9"/>
      <c r="F21" s="63"/>
      <c r="G21" s="51" t="s">
        <v>4</v>
      </c>
      <c r="H21" s="6"/>
    </row>
    <row r="22" spans="1:8" ht="140.25">
      <c r="A22" s="63">
        <v>14</v>
      </c>
      <c r="B22" s="100" t="s">
        <v>56</v>
      </c>
      <c r="C22" s="69">
        <v>998.58000000000015</v>
      </c>
      <c r="D22" s="4" t="s">
        <v>14</v>
      </c>
      <c r="E22" s="9"/>
      <c r="F22" s="63"/>
      <c r="G22" s="51" t="s">
        <v>4</v>
      </c>
      <c r="H22" s="6"/>
    </row>
    <row r="23" spans="1:8" ht="127.5">
      <c r="A23" s="33">
        <v>15</v>
      </c>
      <c r="B23" s="100" t="s">
        <v>59</v>
      </c>
      <c r="C23" s="69">
        <v>722.56000000000006</v>
      </c>
      <c r="D23" s="4" t="s">
        <v>14</v>
      </c>
      <c r="E23" s="9"/>
      <c r="F23" s="63"/>
      <c r="G23" s="51" t="s">
        <v>4</v>
      </c>
      <c r="H23" s="6"/>
    </row>
    <row r="24" spans="1:8" ht="127.5">
      <c r="A24" s="63">
        <v>16</v>
      </c>
      <c r="B24" s="100" t="s">
        <v>57</v>
      </c>
      <c r="C24" s="34">
        <v>787.54</v>
      </c>
      <c r="D24" s="4" t="s">
        <v>14</v>
      </c>
      <c r="E24" s="9"/>
      <c r="F24" s="63"/>
      <c r="G24" s="51" t="s">
        <v>4</v>
      </c>
      <c r="H24" s="6"/>
    </row>
    <row r="25" spans="1:8" ht="114.75">
      <c r="A25" s="33">
        <v>17</v>
      </c>
      <c r="B25" s="100" t="s">
        <v>58</v>
      </c>
      <c r="C25" s="69">
        <v>341.19</v>
      </c>
      <c r="D25" s="4" t="s">
        <v>15</v>
      </c>
      <c r="E25" s="2"/>
      <c r="F25" s="63"/>
      <c r="G25" s="51" t="s">
        <v>26</v>
      </c>
      <c r="H25" s="6"/>
    </row>
    <row r="26" spans="1:8" ht="127.5">
      <c r="A26" s="63">
        <v>18</v>
      </c>
      <c r="B26" s="100" t="s">
        <v>60</v>
      </c>
      <c r="C26" s="69">
        <v>601.36</v>
      </c>
      <c r="D26" s="4" t="s">
        <v>14</v>
      </c>
      <c r="E26" s="9"/>
      <c r="F26" s="63"/>
      <c r="G26" s="51" t="s">
        <v>4</v>
      </c>
      <c r="H26" s="6"/>
    </row>
    <row r="27" spans="1:8" ht="127.5">
      <c r="A27" s="33">
        <v>19</v>
      </c>
      <c r="B27" s="100" t="s">
        <v>61</v>
      </c>
      <c r="C27" s="34">
        <v>32.93</v>
      </c>
      <c r="D27" s="4" t="s">
        <v>14</v>
      </c>
      <c r="E27" s="9"/>
      <c r="F27" s="63"/>
      <c r="G27" s="51" t="s">
        <v>4</v>
      </c>
      <c r="H27" s="6"/>
    </row>
    <row r="28" spans="1:8" ht="76.5">
      <c r="A28" s="63">
        <v>20</v>
      </c>
      <c r="B28" s="103" t="s">
        <v>164</v>
      </c>
      <c r="C28" s="69">
        <v>257.20000000000005</v>
      </c>
      <c r="D28" s="4" t="s">
        <v>13</v>
      </c>
      <c r="E28" s="5"/>
      <c r="F28" s="63"/>
      <c r="G28" s="51" t="s">
        <v>3</v>
      </c>
      <c r="H28" s="6"/>
    </row>
    <row r="29" spans="1:8" ht="76.5">
      <c r="A29" s="33">
        <v>21</v>
      </c>
      <c r="B29" s="100" t="s">
        <v>62</v>
      </c>
      <c r="C29" s="69">
        <v>223.29</v>
      </c>
      <c r="D29" s="4" t="s">
        <v>14</v>
      </c>
      <c r="E29" s="5"/>
      <c r="F29" s="63"/>
      <c r="G29" s="51" t="s">
        <v>4</v>
      </c>
      <c r="H29" s="6"/>
    </row>
    <row r="30" spans="1:8" ht="102">
      <c r="A30" s="63">
        <v>22</v>
      </c>
      <c r="B30" s="100" t="s">
        <v>165</v>
      </c>
      <c r="C30" s="69">
        <v>10.220000000000001</v>
      </c>
      <c r="D30" s="4" t="s">
        <v>13</v>
      </c>
      <c r="E30" s="5"/>
      <c r="F30" s="63"/>
      <c r="G30" s="51" t="s">
        <v>3</v>
      </c>
      <c r="H30" s="6"/>
    </row>
    <row r="31" spans="1:8" ht="63.75">
      <c r="A31" s="33">
        <v>23</v>
      </c>
      <c r="B31" s="100" t="s">
        <v>63</v>
      </c>
      <c r="C31" s="34">
        <v>187.44</v>
      </c>
      <c r="D31" s="4" t="s">
        <v>13</v>
      </c>
      <c r="E31" s="9"/>
      <c r="F31" s="63"/>
      <c r="G31" s="51" t="s">
        <v>3</v>
      </c>
      <c r="H31" s="6"/>
    </row>
    <row r="32" spans="1:8" ht="76.5">
      <c r="A32" s="63">
        <v>24</v>
      </c>
      <c r="B32" s="101" t="s">
        <v>97</v>
      </c>
      <c r="C32" s="69">
        <v>77.53</v>
      </c>
      <c r="D32" s="4" t="s">
        <v>27</v>
      </c>
      <c r="E32" s="46"/>
      <c r="F32" s="63"/>
      <c r="G32" s="4" t="s">
        <v>33</v>
      </c>
      <c r="H32" s="6"/>
    </row>
    <row r="33" spans="1:8" ht="165.75">
      <c r="A33" s="33">
        <v>25</v>
      </c>
      <c r="B33" s="101" t="s">
        <v>98</v>
      </c>
      <c r="C33" s="69">
        <v>2717.8</v>
      </c>
      <c r="D33" s="4" t="s">
        <v>29</v>
      </c>
      <c r="E33" s="2"/>
      <c r="F33" s="63"/>
      <c r="G33" s="51" t="s">
        <v>30</v>
      </c>
      <c r="H33" s="6"/>
    </row>
    <row r="34" spans="1:8" ht="165.75">
      <c r="A34" s="63">
        <v>26</v>
      </c>
      <c r="B34" s="102" t="s">
        <v>99</v>
      </c>
      <c r="C34" s="69">
        <v>750.79</v>
      </c>
      <c r="D34" s="4" t="s">
        <v>29</v>
      </c>
      <c r="E34" s="2"/>
      <c r="F34" s="63"/>
      <c r="G34" s="51" t="s">
        <v>30</v>
      </c>
      <c r="H34" s="6"/>
    </row>
    <row r="35" spans="1:8" ht="114.75">
      <c r="A35" s="33">
        <v>27</v>
      </c>
      <c r="B35" s="101" t="s">
        <v>64</v>
      </c>
      <c r="C35" s="69">
        <v>66.78</v>
      </c>
      <c r="D35" s="4" t="s">
        <v>22</v>
      </c>
      <c r="E35" s="2"/>
      <c r="F35" s="63"/>
      <c r="G35" s="51" t="s">
        <v>23</v>
      </c>
      <c r="H35" s="6"/>
    </row>
    <row r="36" spans="1:8" ht="140.25">
      <c r="A36" s="63">
        <v>28</v>
      </c>
      <c r="B36" s="101" t="s">
        <v>100</v>
      </c>
      <c r="C36" s="69">
        <v>12</v>
      </c>
      <c r="D36" s="4" t="s">
        <v>17</v>
      </c>
      <c r="E36" s="5"/>
      <c r="F36" s="63"/>
      <c r="G36" s="51" t="s">
        <v>0</v>
      </c>
      <c r="H36" s="6"/>
    </row>
    <row r="37" spans="1:8" ht="140.25">
      <c r="A37" s="33">
        <v>29</v>
      </c>
      <c r="B37" s="101" t="s">
        <v>101</v>
      </c>
      <c r="C37" s="69">
        <v>407.86</v>
      </c>
      <c r="D37" s="4" t="s">
        <v>29</v>
      </c>
      <c r="E37" s="5"/>
      <c r="F37" s="63"/>
      <c r="G37" s="53" t="s">
        <v>21</v>
      </c>
      <c r="H37" s="6"/>
    </row>
    <row r="38" spans="1:8" ht="114.75">
      <c r="A38" s="63">
        <v>30</v>
      </c>
      <c r="B38" s="102" t="s">
        <v>102</v>
      </c>
      <c r="C38" s="69">
        <v>8.9700000000000006</v>
      </c>
      <c r="D38" s="4" t="s">
        <v>22</v>
      </c>
      <c r="E38" s="5"/>
      <c r="F38" s="63"/>
      <c r="G38" s="51" t="s">
        <v>23</v>
      </c>
      <c r="H38" s="6"/>
    </row>
    <row r="39" spans="1:8" ht="89.25">
      <c r="A39" s="33">
        <v>31</v>
      </c>
      <c r="B39" s="102" t="s">
        <v>65</v>
      </c>
      <c r="C39" s="69">
        <v>23.71</v>
      </c>
      <c r="D39" s="4" t="s">
        <v>22</v>
      </c>
      <c r="E39" s="5"/>
      <c r="F39" s="63"/>
      <c r="G39" s="51" t="s">
        <v>23</v>
      </c>
      <c r="H39" s="6"/>
    </row>
    <row r="40" spans="1:8" ht="89.25">
      <c r="A40" s="63">
        <v>32</v>
      </c>
      <c r="B40" s="102" t="s">
        <v>66</v>
      </c>
      <c r="C40" s="69">
        <v>168.93</v>
      </c>
      <c r="D40" s="4" t="s">
        <v>22</v>
      </c>
      <c r="E40" s="5"/>
      <c r="F40" s="63"/>
      <c r="G40" s="51" t="s">
        <v>23</v>
      </c>
      <c r="H40" s="6"/>
    </row>
    <row r="41" spans="1:8" ht="165.75">
      <c r="A41" s="33">
        <v>33</v>
      </c>
      <c r="B41" s="101" t="s">
        <v>67</v>
      </c>
      <c r="C41" s="69">
        <v>15.75</v>
      </c>
      <c r="D41" s="4" t="s">
        <v>22</v>
      </c>
      <c r="E41" s="5"/>
      <c r="F41" s="63"/>
      <c r="G41" s="51" t="s">
        <v>23</v>
      </c>
      <c r="H41" s="6"/>
    </row>
    <row r="42" spans="1:8" ht="89.25">
      <c r="A42" s="63">
        <v>34</v>
      </c>
      <c r="B42" s="102" t="s">
        <v>68</v>
      </c>
      <c r="C42" s="69">
        <v>168.93</v>
      </c>
      <c r="D42" s="4" t="s">
        <v>22</v>
      </c>
      <c r="E42" s="5"/>
      <c r="F42" s="63"/>
      <c r="G42" s="51" t="s">
        <v>23</v>
      </c>
      <c r="H42" s="6"/>
    </row>
    <row r="43" spans="1:8" ht="76.5">
      <c r="A43" s="33">
        <v>35</v>
      </c>
      <c r="B43" s="102" t="s">
        <v>69</v>
      </c>
      <c r="C43" s="69">
        <v>10</v>
      </c>
      <c r="D43" s="4" t="s">
        <v>17</v>
      </c>
      <c r="E43" s="5"/>
      <c r="F43" s="63"/>
      <c r="G43" s="51" t="s">
        <v>0</v>
      </c>
      <c r="H43" s="6"/>
    </row>
    <row r="44" spans="1:8" ht="76.5">
      <c r="A44" s="63">
        <v>36</v>
      </c>
      <c r="B44" s="102" t="s">
        <v>70</v>
      </c>
      <c r="C44" s="34">
        <v>8</v>
      </c>
      <c r="D44" s="4" t="s">
        <v>17</v>
      </c>
      <c r="E44" s="5"/>
      <c r="F44" s="63"/>
      <c r="G44" s="51" t="s">
        <v>0</v>
      </c>
      <c r="H44" s="6"/>
    </row>
    <row r="45" spans="1:8" ht="89.25">
      <c r="A45" s="33">
        <v>37</v>
      </c>
      <c r="B45" s="102" t="s">
        <v>71</v>
      </c>
      <c r="C45" s="34">
        <v>6</v>
      </c>
      <c r="D45" s="4" t="s">
        <v>17</v>
      </c>
      <c r="E45" s="5"/>
      <c r="F45" s="63"/>
      <c r="G45" s="51" t="s">
        <v>0</v>
      </c>
      <c r="H45" s="6"/>
    </row>
    <row r="46" spans="1:8" ht="89.25">
      <c r="A46" s="63">
        <v>38</v>
      </c>
      <c r="B46" s="102" t="s">
        <v>72</v>
      </c>
      <c r="C46" s="34">
        <v>38</v>
      </c>
      <c r="D46" s="4" t="s">
        <v>17</v>
      </c>
      <c r="E46" s="5"/>
      <c r="F46" s="63"/>
      <c r="G46" s="51" t="s">
        <v>0</v>
      </c>
      <c r="H46" s="6"/>
    </row>
    <row r="47" spans="1:8" ht="89.25">
      <c r="A47" s="33">
        <v>39</v>
      </c>
      <c r="B47" s="102" t="s">
        <v>73</v>
      </c>
      <c r="C47" s="69">
        <v>592</v>
      </c>
      <c r="D47" s="4" t="s">
        <v>17</v>
      </c>
      <c r="E47" s="5"/>
      <c r="F47" s="63"/>
      <c r="G47" s="51" t="s">
        <v>0</v>
      </c>
      <c r="H47" s="6"/>
    </row>
    <row r="48" spans="1:8" ht="89.25">
      <c r="A48" s="63">
        <v>40</v>
      </c>
      <c r="B48" s="102" t="s">
        <v>74</v>
      </c>
      <c r="C48" s="69">
        <v>504</v>
      </c>
      <c r="D48" s="4" t="s">
        <v>17</v>
      </c>
      <c r="E48" s="5"/>
      <c r="F48" s="63"/>
      <c r="G48" s="51" t="s">
        <v>0</v>
      </c>
      <c r="H48" s="6"/>
    </row>
    <row r="49" spans="1:8" ht="89.25">
      <c r="A49" s="33">
        <v>41</v>
      </c>
      <c r="B49" s="102" t="s">
        <v>75</v>
      </c>
      <c r="C49" s="69">
        <v>651</v>
      </c>
      <c r="D49" s="4" t="s">
        <v>17</v>
      </c>
      <c r="E49" s="5"/>
      <c r="F49" s="63"/>
      <c r="G49" s="51" t="s">
        <v>0</v>
      </c>
      <c r="H49" s="6"/>
    </row>
    <row r="50" spans="1:8" ht="89.25">
      <c r="A50" s="63">
        <v>42</v>
      </c>
      <c r="B50" s="102" t="s">
        <v>77</v>
      </c>
      <c r="C50" s="34">
        <v>44</v>
      </c>
      <c r="D50" s="4" t="s">
        <v>17</v>
      </c>
      <c r="E50" s="5"/>
      <c r="F50" s="63"/>
      <c r="G50" s="51" t="s">
        <v>0</v>
      </c>
      <c r="H50" s="6"/>
    </row>
    <row r="51" spans="1:8" ht="89.25">
      <c r="A51" s="33">
        <v>43</v>
      </c>
      <c r="B51" s="102" t="s">
        <v>76</v>
      </c>
      <c r="C51" s="69">
        <v>140</v>
      </c>
      <c r="D51" s="4" t="s">
        <v>17</v>
      </c>
      <c r="E51" s="5"/>
      <c r="F51" s="63"/>
      <c r="G51" s="51" t="s">
        <v>0</v>
      </c>
      <c r="H51" s="6"/>
    </row>
    <row r="52" spans="1:8" ht="153">
      <c r="A52" s="63">
        <v>44</v>
      </c>
      <c r="B52" s="102" t="s">
        <v>78</v>
      </c>
      <c r="C52" s="69">
        <v>162.6</v>
      </c>
      <c r="D52" s="4" t="s">
        <v>17</v>
      </c>
      <c r="E52" s="5"/>
      <c r="F52" s="63"/>
      <c r="G52" s="51" t="s">
        <v>0</v>
      </c>
      <c r="H52" s="6"/>
    </row>
    <row r="53" spans="1:8" ht="153">
      <c r="A53" s="33">
        <v>45</v>
      </c>
      <c r="B53" s="102" t="s">
        <v>79</v>
      </c>
      <c r="C53" s="69">
        <v>211.62</v>
      </c>
      <c r="D53" s="4" t="s">
        <v>22</v>
      </c>
      <c r="E53" s="2"/>
      <c r="F53" s="63"/>
      <c r="G53" s="53" t="s">
        <v>24</v>
      </c>
      <c r="H53" s="6"/>
    </row>
    <row r="54" spans="1:8" ht="153">
      <c r="A54" s="63">
        <v>46</v>
      </c>
      <c r="B54" s="102" t="s">
        <v>80</v>
      </c>
      <c r="C54" s="69">
        <v>347.66</v>
      </c>
      <c r="D54" s="4" t="s">
        <v>22</v>
      </c>
      <c r="E54" s="2"/>
      <c r="F54" s="63"/>
      <c r="G54" s="53" t="s">
        <v>24</v>
      </c>
      <c r="H54" s="6"/>
    </row>
    <row r="55" spans="1:8" ht="140.25">
      <c r="A55" s="33">
        <v>47</v>
      </c>
      <c r="B55" s="102" t="s">
        <v>83</v>
      </c>
      <c r="C55" s="69">
        <v>45.64</v>
      </c>
      <c r="D55" s="4" t="s">
        <v>22</v>
      </c>
      <c r="E55" s="2"/>
      <c r="F55" s="63"/>
      <c r="G55" s="53" t="s">
        <v>24</v>
      </c>
      <c r="H55" s="6"/>
    </row>
    <row r="56" spans="1:8" ht="165.75">
      <c r="A56" s="63">
        <v>48</v>
      </c>
      <c r="B56" s="102" t="s">
        <v>82</v>
      </c>
      <c r="C56" s="69">
        <v>237.89</v>
      </c>
      <c r="D56" s="4" t="s">
        <v>22</v>
      </c>
      <c r="E56" s="2"/>
      <c r="F56" s="63"/>
      <c r="G56" s="53" t="s">
        <v>24</v>
      </c>
      <c r="H56" s="6"/>
    </row>
    <row r="57" spans="1:8" ht="140.25">
      <c r="A57" s="33">
        <v>49</v>
      </c>
      <c r="B57" s="102" t="s">
        <v>81</v>
      </c>
      <c r="C57" s="69">
        <v>13.34</v>
      </c>
      <c r="D57" s="4" t="s">
        <v>22</v>
      </c>
      <c r="E57" s="2"/>
      <c r="F57" s="63"/>
      <c r="G57" s="53" t="s">
        <v>24</v>
      </c>
      <c r="H57" s="6"/>
    </row>
    <row r="58" spans="1:8" ht="140.25">
      <c r="A58" s="63">
        <v>50</v>
      </c>
      <c r="B58" s="102" t="s">
        <v>84</v>
      </c>
      <c r="C58" s="69">
        <v>377</v>
      </c>
      <c r="D58" s="4" t="s">
        <v>29</v>
      </c>
      <c r="E58" s="2"/>
      <c r="F58" s="63"/>
      <c r="G58" s="53" t="s">
        <v>21</v>
      </c>
      <c r="H58" s="6"/>
    </row>
    <row r="59" spans="1:8" ht="140.25">
      <c r="A59" s="33">
        <v>51</v>
      </c>
      <c r="B59" s="102" t="s">
        <v>85</v>
      </c>
      <c r="C59" s="34">
        <v>60.26</v>
      </c>
      <c r="D59" s="4" t="s">
        <v>22</v>
      </c>
      <c r="E59" s="2"/>
      <c r="F59" s="63"/>
      <c r="G59" s="53" t="s">
        <v>24</v>
      </c>
      <c r="H59" s="6"/>
    </row>
    <row r="60" spans="1:8" ht="153">
      <c r="A60" s="63">
        <v>52</v>
      </c>
      <c r="B60" s="102" t="s">
        <v>86</v>
      </c>
      <c r="C60" s="69">
        <v>697.25</v>
      </c>
      <c r="D60" s="4" t="s">
        <v>22</v>
      </c>
      <c r="E60" s="2"/>
      <c r="F60" s="63"/>
      <c r="G60" s="53" t="s">
        <v>24</v>
      </c>
      <c r="H60" s="6"/>
    </row>
    <row r="61" spans="1:8" ht="89.25">
      <c r="A61" s="33">
        <v>53</v>
      </c>
      <c r="B61" s="104" t="s">
        <v>87</v>
      </c>
      <c r="C61" s="69">
        <v>14.85</v>
      </c>
      <c r="D61" s="4" t="s">
        <v>22</v>
      </c>
      <c r="E61" s="2"/>
      <c r="F61" s="63"/>
      <c r="G61" s="53" t="s">
        <v>24</v>
      </c>
      <c r="H61" s="6"/>
    </row>
    <row r="62" spans="1:8" ht="153">
      <c r="A62" s="63">
        <v>54</v>
      </c>
      <c r="B62" s="104" t="s">
        <v>88</v>
      </c>
      <c r="C62" s="34">
        <v>148.87</v>
      </c>
      <c r="D62" s="4" t="s">
        <v>22</v>
      </c>
      <c r="E62" s="2"/>
      <c r="F62" s="63"/>
      <c r="G62" s="53" t="s">
        <v>24</v>
      </c>
      <c r="H62" s="6"/>
    </row>
    <row r="63" spans="1:8" ht="165.75">
      <c r="A63" s="33">
        <v>55</v>
      </c>
      <c r="B63" s="103" t="s">
        <v>89</v>
      </c>
      <c r="C63" s="69">
        <v>67.709999999999994</v>
      </c>
      <c r="D63" s="4" t="s">
        <v>22</v>
      </c>
      <c r="E63" s="2"/>
      <c r="F63" s="63"/>
      <c r="G63" s="45" t="s">
        <v>4</v>
      </c>
      <c r="H63" s="6"/>
    </row>
    <row r="64" spans="1:8" ht="165.75">
      <c r="A64" s="63">
        <v>56</v>
      </c>
      <c r="B64" s="105" t="s">
        <v>121</v>
      </c>
      <c r="C64" s="69">
        <v>634.70000000000005</v>
      </c>
      <c r="D64" s="4" t="s">
        <v>22</v>
      </c>
      <c r="E64" s="2"/>
      <c r="F64" s="63"/>
      <c r="G64" s="45" t="s">
        <v>4</v>
      </c>
      <c r="H64" s="6"/>
    </row>
    <row r="65" spans="1:8" ht="165.75">
      <c r="A65" s="33">
        <v>57</v>
      </c>
      <c r="B65" s="105" t="s">
        <v>122</v>
      </c>
      <c r="C65" s="69">
        <v>99.4</v>
      </c>
      <c r="D65" s="4" t="s">
        <v>15</v>
      </c>
      <c r="E65" s="2"/>
      <c r="F65" s="63"/>
      <c r="G65" s="45" t="s">
        <v>5</v>
      </c>
      <c r="H65" s="6"/>
    </row>
    <row r="66" spans="1:8" ht="153">
      <c r="A66" s="63">
        <v>58</v>
      </c>
      <c r="B66" s="105" t="s">
        <v>103</v>
      </c>
      <c r="C66" s="69">
        <v>42.45</v>
      </c>
      <c r="D66" s="4" t="s">
        <v>15</v>
      </c>
      <c r="E66" s="2"/>
      <c r="F66" s="63"/>
      <c r="G66" s="45" t="s">
        <v>5</v>
      </c>
      <c r="H66" s="6"/>
    </row>
    <row r="67" spans="1:8" ht="140.25">
      <c r="A67" s="33">
        <v>59</v>
      </c>
      <c r="B67" s="105" t="s">
        <v>123</v>
      </c>
      <c r="C67" s="34">
        <v>53.4</v>
      </c>
      <c r="D67" s="4" t="s">
        <v>15</v>
      </c>
      <c r="E67" s="2"/>
      <c r="F67" s="63"/>
      <c r="G67" s="45" t="s">
        <v>5</v>
      </c>
      <c r="H67" s="6"/>
    </row>
    <row r="68" spans="1:8" ht="102">
      <c r="A68" s="63">
        <v>60</v>
      </c>
      <c r="B68" s="105" t="s">
        <v>166</v>
      </c>
      <c r="C68" s="69">
        <v>148.21</v>
      </c>
      <c r="D68" s="4" t="s">
        <v>15</v>
      </c>
      <c r="E68" s="2"/>
      <c r="F68" s="63"/>
      <c r="G68" s="45" t="s">
        <v>5</v>
      </c>
      <c r="H68" s="6"/>
    </row>
    <row r="69" spans="1:8" ht="89.25">
      <c r="A69" s="33">
        <v>61</v>
      </c>
      <c r="B69" s="105" t="s">
        <v>124</v>
      </c>
      <c r="C69" s="69">
        <v>205.55</v>
      </c>
      <c r="D69" s="4" t="s">
        <v>22</v>
      </c>
      <c r="E69" s="2"/>
      <c r="F69" s="63"/>
      <c r="G69" s="45" t="s">
        <v>4</v>
      </c>
      <c r="H69" s="6"/>
    </row>
    <row r="70" spans="1:8" ht="102">
      <c r="A70" s="42">
        <v>62</v>
      </c>
      <c r="B70" s="106" t="s">
        <v>125</v>
      </c>
      <c r="C70" s="82">
        <v>182.1</v>
      </c>
      <c r="D70" s="40" t="s">
        <v>15</v>
      </c>
      <c r="E70" s="93"/>
      <c r="F70" s="42"/>
      <c r="G70" s="55" t="s">
        <v>5</v>
      </c>
      <c r="H70" s="56"/>
    </row>
    <row r="71" spans="1:8" ht="114.75">
      <c r="A71" s="33">
        <v>63</v>
      </c>
      <c r="B71" s="102" t="s">
        <v>126</v>
      </c>
      <c r="C71" s="34">
        <v>63</v>
      </c>
      <c r="D71" s="4" t="s">
        <v>31</v>
      </c>
      <c r="E71" s="2"/>
      <c r="F71" s="63"/>
      <c r="G71" s="45" t="s">
        <v>0</v>
      </c>
      <c r="H71" s="6"/>
    </row>
    <row r="72" spans="1:8" ht="114.75">
      <c r="A72" s="63">
        <v>64</v>
      </c>
      <c r="B72" s="102" t="s">
        <v>127</v>
      </c>
      <c r="C72" s="69">
        <v>21</v>
      </c>
      <c r="D72" s="4" t="s">
        <v>31</v>
      </c>
      <c r="E72" s="2"/>
      <c r="F72" s="63"/>
      <c r="G72" s="45" t="s">
        <v>0</v>
      </c>
      <c r="H72" s="6"/>
    </row>
    <row r="73" spans="1:8" ht="114.75">
      <c r="A73" s="33">
        <v>65</v>
      </c>
      <c r="B73" s="105" t="s">
        <v>151</v>
      </c>
      <c r="C73" s="69">
        <v>63</v>
      </c>
      <c r="D73" s="4" t="s">
        <v>31</v>
      </c>
      <c r="E73" s="2"/>
      <c r="F73" s="63"/>
      <c r="G73" s="92" t="s">
        <v>0</v>
      </c>
      <c r="H73" s="6"/>
    </row>
    <row r="74" spans="1:8" ht="89.25">
      <c r="A74" s="63">
        <v>66</v>
      </c>
      <c r="B74" s="102" t="s">
        <v>152</v>
      </c>
      <c r="C74" s="69">
        <v>13963.4</v>
      </c>
      <c r="D74" s="4" t="s">
        <v>29</v>
      </c>
      <c r="E74" s="2"/>
      <c r="F74" s="63"/>
      <c r="G74" s="45" t="s">
        <v>30</v>
      </c>
      <c r="H74" s="6"/>
    </row>
    <row r="75" spans="1:8" ht="89.25">
      <c r="A75" s="33">
        <v>67</v>
      </c>
      <c r="B75" s="102" t="s">
        <v>153</v>
      </c>
      <c r="C75" s="69">
        <v>3619.46</v>
      </c>
      <c r="D75" s="4" t="s">
        <v>29</v>
      </c>
      <c r="E75" s="5"/>
      <c r="F75" s="63"/>
      <c r="G75" s="45" t="s">
        <v>30</v>
      </c>
      <c r="H75" s="6"/>
    </row>
    <row r="76" spans="1:8" ht="114.75">
      <c r="A76" s="63">
        <v>68</v>
      </c>
      <c r="B76" s="101" t="s">
        <v>128</v>
      </c>
      <c r="C76" s="69">
        <v>128.69999999999999</v>
      </c>
      <c r="D76" s="4" t="s">
        <v>29</v>
      </c>
      <c r="E76" s="5"/>
      <c r="F76" s="63"/>
      <c r="G76" s="45" t="s">
        <v>30</v>
      </c>
      <c r="H76" s="6"/>
    </row>
    <row r="77" spans="1:8" ht="165.75">
      <c r="A77" s="33">
        <v>69</v>
      </c>
      <c r="B77" s="101" t="s">
        <v>129</v>
      </c>
      <c r="C77" s="34">
        <v>12.3</v>
      </c>
      <c r="D77" s="31" t="s">
        <v>22</v>
      </c>
      <c r="E77" s="5"/>
      <c r="F77" s="63"/>
      <c r="G77" s="45" t="s">
        <v>24</v>
      </c>
      <c r="H77" s="6"/>
    </row>
    <row r="78" spans="1:8" ht="102">
      <c r="A78" s="63">
        <v>70</v>
      </c>
      <c r="B78" s="101" t="s">
        <v>130</v>
      </c>
      <c r="C78" s="69">
        <v>116.02</v>
      </c>
      <c r="D78" s="4" t="s">
        <v>22</v>
      </c>
      <c r="E78" s="46"/>
      <c r="F78" s="63"/>
      <c r="G78" s="45" t="s">
        <v>4</v>
      </c>
      <c r="H78" s="6"/>
    </row>
    <row r="79" spans="1:8" ht="89.25">
      <c r="A79" s="33">
        <v>71</v>
      </c>
      <c r="B79" s="101" t="s">
        <v>104</v>
      </c>
      <c r="C79" s="69">
        <v>266.58999999999997</v>
      </c>
      <c r="D79" s="4" t="s">
        <v>22</v>
      </c>
      <c r="E79" s="46"/>
      <c r="F79" s="63"/>
      <c r="G79" s="45" t="s">
        <v>4</v>
      </c>
      <c r="H79" s="6"/>
    </row>
    <row r="80" spans="1:8" ht="89.25">
      <c r="A80" s="42">
        <v>72</v>
      </c>
      <c r="B80" s="107" t="s">
        <v>105</v>
      </c>
      <c r="C80" s="82">
        <v>3144.26</v>
      </c>
      <c r="D80" s="49" t="s">
        <v>22</v>
      </c>
      <c r="E80" s="48"/>
      <c r="F80" s="42"/>
      <c r="G80" s="55" t="s">
        <v>4</v>
      </c>
      <c r="H80" s="56"/>
    </row>
    <row r="81" spans="1:8" ht="76.5">
      <c r="A81" s="33">
        <v>73</v>
      </c>
      <c r="B81" s="108" t="s">
        <v>106</v>
      </c>
      <c r="C81" s="34">
        <v>644.35</v>
      </c>
      <c r="D81" s="31" t="s">
        <v>22</v>
      </c>
      <c r="E81" s="47"/>
      <c r="F81" s="38"/>
      <c r="G81" s="54" t="s">
        <v>4</v>
      </c>
      <c r="H81" s="41"/>
    </row>
    <row r="82" spans="1:8" ht="76.5">
      <c r="A82" s="38">
        <v>74</v>
      </c>
      <c r="B82" s="109" t="s">
        <v>131</v>
      </c>
      <c r="C82" s="34">
        <v>695.71</v>
      </c>
      <c r="D82" s="31" t="s">
        <v>22</v>
      </c>
      <c r="E82" s="90"/>
      <c r="F82" s="38"/>
      <c r="G82" s="91" t="s">
        <v>4</v>
      </c>
      <c r="H82" s="41"/>
    </row>
    <row r="83" spans="1:8" s="73" customFormat="1" ht="102">
      <c r="A83" s="33">
        <v>75</v>
      </c>
      <c r="B83" s="101" t="s">
        <v>132</v>
      </c>
      <c r="C83" s="69">
        <v>839.61</v>
      </c>
      <c r="D83" s="10" t="s">
        <v>20</v>
      </c>
      <c r="E83" s="5"/>
      <c r="F83" s="11"/>
      <c r="G83" s="45" t="s">
        <v>4</v>
      </c>
      <c r="H83" s="6"/>
    </row>
    <row r="84" spans="1:8" s="73" customFormat="1" ht="102">
      <c r="A84" s="63">
        <v>76</v>
      </c>
      <c r="B84" s="101" t="s">
        <v>133</v>
      </c>
      <c r="C84" s="69">
        <v>879.2</v>
      </c>
      <c r="D84" s="10" t="s">
        <v>20</v>
      </c>
      <c r="E84" s="5"/>
      <c r="F84" s="11"/>
      <c r="G84" s="45" t="s">
        <v>4</v>
      </c>
      <c r="H84" s="6"/>
    </row>
    <row r="85" spans="1:8" ht="102">
      <c r="A85" s="33">
        <v>77</v>
      </c>
      <c r="B85" s="102" t="s">
        <v>134</v>
      </c>
      <c r="C85" s="69">
        <v>414.78</v>
      </c>
      <c r="D85" s="4" t="s">
        <v>22</v>
      </c>
      <c r="E85" s="46"/>
      <c r="F85" s="63"/>
      <c r="G85" s="4" t="s">
        <v>23</v>
      </c>
      <c r="H85" s="6"/>
    </row>
    <row r="86" spans="1:8" ht="102">
      <c r="A86" s="124">
        <v>78</v>
      </c>
      <c r="B86" s="125" t="s">
        <v>107</v>
      </c>
      <c r="C86" s="82">
        <v>414.78</v>
      </c>
      <c r="D86" s="49" t="s">
        <v>22</v>
      </c>
      <c r="E86" s="88"/>
      <c r="F86" s="124"/>
      <c r="G86" s="49" t="s">
        <v>23</v>
      </c>
      <c r="H86" s="89"/>
    </row>
    <row r="87" spans="1:8" ht="76.5">
      <c r="A87" s="33">
        <v>79</v>
      </c>
      <c r="B87" s="101" t="s">
        <v>108</v>
      </c>
      <c r="C87" s="69">
        <v>26.67</v>
      </c>
      <c r="D87" s="4" t="s">
        <v>22</v>
      </c>
      <c r="E87" s="5"/>
      <c r="F87" s="63"/>
      <c r="G87" s="45" t="s">
        <v>32</v>
      </c>
      <c r="H87" s="6"/>
    </row>
    <row r="88" spans="1:8" ht="89.25">
      <c r="A88" s="63">
        <v>80</v>
      </c>
      <c r="B88" s="101" t="s">
        <v>135</v>
      </c>
      <c r="C88" s="69">
        <v>695.71</v>
      </c>
      <c r="D88" s="4" t="s">
        <v>22</v>
      </c>
      <c r="E88" s="46"/>
      <c r="F88" s="63"/>
      <c r="G88" s="45" t="s">
        <v>4</v>
      </c>
      <c r="H88" s="6"/>
    </row>
    <row r="89" spans="1:8" ht="89.25">
      <c r="A89" s="83">
        <v>81</v>
      </c>
      <c r="B89" s="114" t="s">
        <v>136</v>
      </c>
      <c r="C89" s="34">
        <v>1182.92</v>
      </c>
      <c r="D89" s="31" t="s">
        <v>22</v>
      </c>
      <c r="E89" s="88"/>
      <c r="F89" s="124"/>
      <c r="G89" s="126" t="s">
        <v>4</v>
      </c>
      <c r="H89" s="89"/>
    </row>
    <row r="90" spans="1:8" ht="102">
      <c r="A90" s="63">
        <v>82</v>
      </c>
      <c r="B90" s="101" t="s">
        <v>109</v>
      </c>
      <c r="C90" s="69">
        <v>1133.6099999999999</v>
      </c>
      <c r="D90" s="4" t="s">
        <v>22</v>
      </c>
      <c r="E90" s="46"/>
      <c r="F90" s="63"/>
      <c r="G90" s="45" t="s">
        <v>4</v>
      </c>
      <c r="H90" s="6"/>
    </row>
    <row r="91" spans="1:8" ht="102">
      <c r="A91" s="33">
        <v>83</v>
      </c>
      <c r="B91" s="101" t="s">
        <v>137</v>
      </c>
      <c r="C91" s="69">
        <v>126.66</v>
      </c>
      <c r="D91" s="4" t="s">
        <v>22</v>
      </c>
      <c r="E91" s="46"/>
      <c r="F91" s="63"/>
      <c r="G91" s="45" t="s">
        <v>4</v>
      </c>
      <c r="H91" s="6"/>
    </row>
    <row r="92" spans="1:8" ht="89.25">
      <c r="A92" s="63">
        <v>84</v>
      </c>
      <c r="B92" s="101" t="s">
        <v>138</v>
      </c>
      <c r="C92" s="69">
        <v>231.12</v>
      </c>
      <c r="D92" s="4" t="s">
        <v>22</v>
      </c>
      <c r="E92" s="46"/>
      <c r="F92" s="63"/>
      <c r="G92" s="45" t="s">
        <v>4</v>
      </c>
      <c r="H92" s="6"/>
    </row>
    <row r="93" spans="1:8" ht="102">
      <c r="A93" s="33">
        <v>85</v>
      </c>
      <c r="B93" s="101" t="s">
        <v>139</v>
      </c>
      <c r="C93" s="34">
        <v>231.12</v>
      </c>
      <c r="D93" s="4" t="s">
        <v>22</v>
      </c>
      <c r="E93" s="46"/>
      <c r="F93" s="63"/>
      <c r="G93" s="45" t="s">
        <v>4</v>
      </c>
      <c r="H93" s="6"/>
    </row>
    <row r="94" spans="1:8" ht="76.5">
      <c r="A94" s="63">
        <v>86</v>
      </c>
      <c r="B94" s="105" t="s">
        <v>110</v>
      </c>
      <c r="C94" s="69">
        <v>829.56</v>
      </c>
      <c r="D94" s="40" t="s">
        <v>22</v>
      </c>
      <c r="E94" s="48"/>
      <c r="F94" s="63"/>
      <c r="G94" s="4" t="s">
        <v>23</v>
      </c>
      <c r="H94" s="56"/>
    </row>
    <row r="95" spans="1:8" ht="127.5">
      <c r="A95" s="33">
        <v>87</v>
      </c>
      <c r="B95" s="102" t="s">
        <v>140</v>
      </c>
      <c r="C95" s="69">
        <v>259.75</v>
      </c>
      <c r="D95" s="4" t="s">
        <v>27</v>
      </c>
      <c r="E95" s="46"/>
      <c r="F95" s="63"/>
      <c r="G95" s="70" t="s">
        <v>34</v>
      </c>
      <c r="H95" s="6"/>
    </row>
    <row r="96" spans="1:8" ht="102">
      <c r="A96" s="63">
        <v>88</v>
      </c>
      <c r="B96" s="101" t="s">
        <v>141</v>
      </c>
      <c r="C96" s="69">
        <v>68</v>
      </c>
      <c r="D96" s="4" t="s">
        <v>17</v>
      </c>
      <c r="E96" s="46"/>
      <c r="F96" s="63"/>
      <c r="G96" s="70"/>
      <c r="H96" s="6"/>
    </row>
    <row r="97" spans="1:8" ht="63.75">
      <c r="A97" s="33">
        <v>89</v>
      </c>
      <c r="B97" s="101" t="s">
        <v>142</v>
      </c>
      <c r="C97" s="69">
        <v>45</v>
      </c>
      <c r="D97" s="40" t="s">
        <v>27</v>
      </c>
      <c r="E97" s="48"/>
      <c r="F97" s="63"/>
      <c r="G97" s="70" t="s">
        <v>34</v>
      </c>
      <c r="H97" s="56"/>
    </row>
    <row r="98" spans="1:8" ht="127.5">
      <c r="A98" s="63">
        <v>90</v>
      </c>
      <c r="B98" s="101" t="s">
        <v>111</v>
      </c>
      <c r="C98" s="69">
        <v>16.25</v>
      </c>
      <c r="D98" s="40" t="s">
        <v>27</v>
      </c>
      <c r="E98" s="48"/>
      <c r="F98" s="63"/>
      <c r="G98" s="70" t="s">
        <v>34</v>
      </c>
      <c r="H98" s="56"/>
    </row>
    <row r="99" spans="1:8" ht="114.75">
      <c r="A99" s="33">
        <v>91</v>
      </c>
      <c r="B99" s="101" t="s">
        <v>112</v>
      </c>
      <c r="C99" s="69">
        <v>0.17</v>
      </c>
      <c r="D99" s="4" t="s">
        <v>27</v>
      </c>
      <c r="E99" s="46"/>
      <c r="F99" s="63"/>
      <c r="G99" s="70" t="s">
        <v>34</v>
      </c>
      <c r="H99" s="6"/>
    </row>
    <row r="100" spans="1:8" ht="114.75">
      <c r="A100" s="63">
        <v>92</v>
      </c>
      <c r="B100" s="101" t="s">
        <v>113</v>
      </c>
      <c r="C100" s="69">
        <v>7.5</v>
      </c>
      <c r="D100" s="4" t="s">
        <v>15</v>
      </c>
      <c r="E100" s="46"/>
      <c r="F100" s="63"/>
      <c r="G100" s="70" t="s">
        <v>26</v>
      </c>
      <c r="H100" s="6"/>
    </row>
    <row r="101" spans="1:8" ht="89.25">
      <c r="A101" s="33">
        <v>93</v>
      </c>
      <c r="B101" s="99" t="s">
        <v>143</v>
      </c>
      <c r="C101" s="69">
        <v>186</v>
      </c>
      <c r="D101" s="4" t="s">
        <v>27</v>
      </c>
      <c r="E101" s="46"/>
      <c r="F101" s="63"/>
      <c r="G101" s="70" t="s">
        <v>34</v>
      </c>
      <c r="H101" s="6"/>
    </row>
    <row r="102" spans="1:8" ht="114.75">
      <c r="A102" s="63">
        <v>94</v>
      </c>
      <c r="B102" s="111" t="s">
        <v>144</v>
      </c>
      <c r="C102" s="69">
        <v>124</v>
      </c>
      <c r="D102" s="40" t="s">
        <v>27</v>
      </c>
      <c r="E102" s="48"/>
      <c r="F102" s="63"/>
      <c r="G102" s="70" t="s">
        <v>34</v>
      </c>
      <c r="H102" s="6"/>
    </row>
    <row r="103" spans="1:8" ht="140.25">
      <c r="A103" s="33">
        <v>95</v>
      </c>
      <c r="B103" s="112" t="s">
        <v>154</v>
      </c>
      <c r="C103" s="34">
        <v>11</v>
      </c>
      <c r="D103" s="31" t="s">
        <v>17</v>
      </c>
      <c r="E103" s="60"/>
      <c r="F103" s="63"/>
      <c r="G103" s="57" t="s">
        <v>0</v>
      </c>
      <c r="H103" s="6"/>
    </row>
    <row r="104" spans="1:8" ht="140.25">
      <c r="A104" s="63">
        <v>96</v>
      </c>
      <c r="B104" s="112" t="s">
        <v>155</v>
      </c>
      <c r="C104" s="69">
        <v>1</v>
      </c>
      <c r="D104" s="4" t="s">
        <v>17</v>
      </c>
      <c r="E104" s="60"/>
      <c r="F104" s="63"/>
      <c r="G104" s="57" t="s">
        <v>0</v>
      </c>
      <c r="H104" s="6"/>
    </row>
    <row r="105" spans="1:8" ht="140.25">
      <c r="A105" s="33">
        <v>97</v>
      </c>
      <c r="B105" s="112" t="s">
        <v>156</v>
      </c>
      <c r="C105" s="69">
        <v>6</v>
      </c>
      <c r="D105" s="4" t="s">
        <v>17</v>
      </c>
      <c r="E105" s="60"/>
      <c r="F105" s="63"/>
      <c r="G105" s="57" t="s">
        <v>0</v>
      </c>
      <c r="H105" s="6"/>
    </row>
    <row r="106" spans="1:8" ht="114.75">
      <c r="A106" s="63">
        <v>98</v>
      </c>
      <c r="B106" s="112" t="s">
        <v>145</v>
      </c>
      <c r="C106" s="69">
        <v>14</v>
      </c>
      <c r="D106" s="4" t="s">
        <v>17</v>
      </c>
      <c r="E106" s="60"/>
      <c r="F106" s="63"/>
      <c r="G106" s="57" t="s">
        <v>0</v>
      </c>
      <c r="H106" s="6"/>
    </row>
    <row r="107" spans="1:8" ht="76.5">
      <c r="A107" s="33">
        <v>99</v>
      </c>
      <c r="B107" s="112" t="s">
        <v>157</v>
      </c>
      <c r="C107" s="34">
        <v>7</v>
      </c>
      <c r="D107" s="31" t="s">
        <v>17</v>
      </c>
      <c r="E107" s="60"/>
      <c r="F107" s="63"/>
      <c r="G107" s="57" t="s">
        <v>0</v>
      </c>
      <c r="H107" s="6"/>
    </row>
    <row r="108" spans="1:8" ht="102">
      <c r="A108" s="63">
        <v>100</v>
      </c>
      <c r="B108" s="112" t="s">
        <v>158</v>
      </c>
      <c r="C108" s="34">
        <v>1</v>
      </c>
      <c r="D108" s="31" t="s">
        <v>17</v>
      </c>
      <c r="E108" s="60"/>
      <c r="F108" s="63"/>
      <c r="G108" s="57" t="s">
        <v>0</v>
      </c>
      <c r="H108" s="6"/>
    </row>
    <row r="109" spans="1:8" ht="89.25">
      <c r="A109" s="33">
        <v>101</v>
      </c>
      <c r="B109" s="112" t="s">
        <v>146</v>
      </c>
      <c r="C109" s="69">
        <v>12</v>
      </c>
      <c r="D109" s="4" t="s">
        <v>17</v>
      </c>
      <c r="E109" s="60"/>
      <c r="F109" s="63"/>
      <c r="G109" s="57" t="s">
        <v>0</v>
      </c>
      <c r="H109" s="6"/>
    </row>
    <row r="110" spans="1:8" ht="76.5">
      <c r="A110" s="63">
        <v>102</v>
      </c>
      <c r="B110" s="112" t="s">
        <v>147</v>
      </c>
      <c r="C110" s="69">
        <v>4</v>
      </c>
      <c r="D110" s="4" t="s">
        <v>17</v>
      </c>
      <c r="E110" s="60"/>
      <c r="F110" s="63"/>
      <c r="G110" s="57" t="s">
        <v>0</v>
      </c>
      <c r="H110" s="6"/>
    </row>
    <row r="111" spans="1:8" ht="63.75">
      <c r="A111" s="33">
        <v>103</v>
      </c>
      <c r="B111" s="112" t="s">
        <v>148</v>
      </c>
      <c r="C111" s="34">
        <v>15</v>
      </c>
      <c r="D111" s="31" t="s">
        <v>17</v>
      </c>
      <c r="E111" s="60"/>
      <c r="F111" s="63"/>
      <c r="G111" s="57" t="s">
        <v>0</v>
      </c>
      <c r="H111" s="6"/>
    </row>
    <row r="112" spans="1:8" ht="89.25">
      <c r="A112" s="63">
        <v>104</v>
      </c>
      <c r="B112" s="112" t="s">
        <v>150</v>
      </c>
      <c r="C112" s="34">
        <v>14</v>
      </c>
      <c r="D112" s="31" t="s">
        <v>17</v>
      </c>
      <c r="E112" s="60"/>
      <c r="F112" s="63"/>
      <c r="G112" s="57" t="s">
        <v>0</v>
      </c>
      <c r="H112" s="6"/>
    </row>
    <row r="113" spans="1:8" ht="89.25">
      <c r="A113" s="33">
        <v>105</v>
      </c>
      <c r="B113" s="112" t="s">
        <v>149</v>
      </c>
      <c r="C113" s="34">
        <v>14</v>
      </c>
      <c r="D113" s="31" t="s">
        <v>17</v>
      </c>
      <c r="E113" s="60"/>
      <c r="F113" s="63"/>
      <c r="G113" s="57" t="s">
        <v>0</v>
      </c>
      <c r="H113" s="6"/>
    </row>
    <row r="114" spans="1:8" ht="89.25">
      <c r="A114" s="63">
        <v>106</v>
      </c>
      <c r="B114" s="112" t="s">
        <v>159</v>
      </c>
      <c r="C114" s="69">
        <v>14</v>
      </c>
      <c r="D114" s="4" t="s">
        <v>17</v>
      </c>
      <c r="E114" s="60"/>
      <c r="F114" s="63"/>
      <c r="G114" s="57" t="s">
        <v>0</v>
      </c>
      <c r="H114" s="6"/>
    </row>
    <row r="115" spans="1:8" ht="140.25">
      <c r="A115" s="33">
        <v>107</v>
      </c>
      <c r="B115" s="112" t="s">
        <v>160</v>
      </c>
      <c r="C115" s="69">
        <v>299.62</v>
      </c>
      <c r="D115" s="4" t="s">
        <v>19</v>
      </c>
      <c r="E115" s="60"/>
      <c r="F115" s="63"/>
      <c r="G115" s="57" t="s">
        <v>18</v>
      </c>
      <c r="H115" s="6"/>
    </row>
    <row r="116" spans="1:8" ht="140.25">
      <c r="A116" s="63">
        <v>108</v>
      </c>
      <c r="B116" s="112" t="s">
        <v>161</v>
      </c>
      <c r="C116" s="69">
        <v>119.6</v>
      </c>
      <c r="D116" s="4" t="s">
        <v>19</v>
      </c>
      <c r="E116" s="60"/>
      <c r="F116" s="63"/>
      <c r="G116" s="57" t="s">
        <v>18</v>
      </c>
      <c r="H116" s="6"/>
    </row>
    <row r="117" spans="1:8" ht="76.5">
      <c r="A117" s="33">
        <v>109</v>
      </c>
      <c r="B117" s="112" t="s">
        <v>162</v>
      </c>
      <c r="C117" s="34">
        <v>1</v>
      </c>
      <c r="D117" s="4" t="s">
        <v>17</v>
      </c>
      <c r="E117" s="60"/>
      <c r="F117" s="63"/>
      <c r="G117" s="57" t="s">
        <v>0</v>
      </c>
      <c r="H117" s="6"/>
    </row>
    <row r="118" spans="1:8" ht="76.5">
      <c r="A118" s="63">
        <v>110</v>
      </c>
      <c r="B118" s="112" t="s">
        <v>42</v>
      </c>
      <c r="C118" s="69">
        <v>1</v>
      </c>
      <c r="D118" s="4" t="s">
        <v>17</v>
      </c>
      <c r="E118" s="60"/>
      <c r="F118" s="63"/>
      <c r="G118" s="57" t="s">
        <v>0</v>
      </c>
      <c r="H118" s="6"/>
    </row>
    <row r="119" spans="1:8" ht="76.5">
      <c r="A119" s="33">
        <v>111</v>
      </c>
      <c r="B119" s="112" t="s">
        <v>167</v>
      </c>
      <c r="C119" s="69">
        <v>32</v>
      </c>
      <c r="D119" s="4" t="s">
        <v>17</v>
      </c>
      <c r="E119" s="60"/>
      <c r="F119" s="63"/>
      <c r="G119" s="57" t="s">
        <v>0</v>
      </c>
      <c r="H119" s="6"/>
    </row>
    <row r="120" spans="1:8" ht="165.75">
      <c r="A120" s="63">
        <v>112</v>
      </c>
      <c r="B120" s="112" t="s">
        <v>168</v>
      </c>
      <c r="C120" s="69">
        <v>18</v>
      </c>
      <c r="D120" s="4" t="s">
        <v>17</v>
      </c>
      <c r="E120" s="60"/>
      <c r="F120" s="63"/>
      <c r="G120" s="57" t="s">
        <v>0</v>
      </c>
      <c r="H120" s="6"/>
    </row>
    <row r="121" spans="1:8" ht="89.25">
      <c r="A121" s="33">
        <v>113</v>
      </c>
      <c r="B121" s="112" t="s">
        <v>163</v>
      </c>
      <c r="C121" s="69">
        <v>33</v>
      </c>
      <c r="D121" s="4" t="s">
        <v>17</v>
      </c>
      <c r="E121" s="60"/>
      <c r="F121" s="63"/>
      <c r="G121" s="57" t="s">
        <v>0</v>
      </c>
      <c r="H121" s="6"/>
    </row>
    <row r="122" spans="1:8" ht="114.75">
      <c r="A122" s="63">
        <v>114</v>
      </c>
      <c r="B122" s="112" t="s">
        <v>169</v>
      </c>
      <c r="C122" s="69">
        <v>1</v>
      </c>
      <c r="D122" s="4" t="s">
        <v>17</v>
      </c>
      <c r="E122" s="60"/>
      <c r="F122" s="63"/>
      <c r="G122" s="57" t="s">
        <v>0</v>
      </c>
      <c r="H122" s="6"/>
    </row>
    <row r="123" spans="1:8" ht="89.25">
      <c r="A123" s="33">
        <v>115</v>
      </c>
      <c r="B123" s="101" t="s">
        <v>170</v>
      </c>
      <c r="C123" s="69">
        <v>96</v>
      </c>
      <c r="D123" s="4" t="s">
        <v>17</v>
      </c>
      <c r="E123" s="60"/>
      <c r="F123" s="63"/>
      <c r="G123" s="87" t="s">
        <v>0</v>
      </c>
      <c r="H123" s="6"/>
    </row>
    <row r="124" spans="1:8" ht="102">
      <c r="A124" s="63">
        <v>116</v>
      </c>
      <c r="B124" s="109" t="s">
        <v>171</v>
      </c>
      <c r="C124" s="34">
        <v>10</v>
      </c>
      <c r="D124" s="4" t="s">
        <v>17</v>
      </c>
      <c r="E124" s="61"/>
      <c r="F124" s="63"/>
      <c r="G124" s="58" t="s">
        <v>0</v>
      </c>
      <c r="H124" s="6"/>
    </row>
    <row r="125" spans="1:8" ht="102">
      <c r="A125" s="33">
        <v>117</v>
      </c>
      <c r="B125" s="101" t="s">
        <v>172</v>
      </c>
      <c r="C125" s="34">
        <v>15</v>
      </c>
      <c r="D125" s="4" t="s">
        <v>17</v>
      </c>
      <c r="E125" s="61"/>
      <c r="F125" s="63"/>
      <c r="G125" s="58" t="s">
        <v>0</v>
      </c>
      <c r="H125" s="6"/>
    </row>
    <row r="126" spans="1:8" ht="89.25">
      <c r="A126" s="63">
        <v>118</v>
      </c>
      <c r="B126" s="101" t="s">
        <v>173</v>
      </c>
      <c r="C126" s="69">
        <v>56</v>
      </c>
      <c r="D126" s="4" t="s">
        <v>17</v>
      </c>
      <c r="E126" s="86"/>
      <c r="F126" s="63"/>
      <c r="G126" s="57" t="s">
        <v>0</v>
      </c>
      <c r="H126" s="6"/>
    </row>
    <row r="127" spans="1:8" ht="89.25">
      <c r="A127" s="33">
        <v>119</v>
      </c>
      <c r="B127" s="101" t="s">
        <v>174</v>
      </c>
      <c r="C127" s="69">
        <v>10</v>
      </c>
      <c r="D127" s="4" t="s">
        <v>17</v>
      </c>
      <c r="E127" s="86"/>
      <c r="F127" s="63"/>
      <c r="G127" s="57" t="s">
        <v>0</v>
      </c>
      <c r="H127" s="6"/>
    </row>
    <row r="128" spans="1:8" ht="102">
      <c r="A128" s="63">
        <v>120</v>
      </c>
      <c r="B128" s="109" t="s">
        <v>175</v>
      </c>
      <c r="C128" s="34">
        <v>10</v>
      </c>
      <c r="D128" s="4" t="s">
        <v>17</v>
      </c>
      <c r="E128" s="66"/>
      <c r="F128" s="63"/>
      <c r="G128" s="58" t="s">
        <v>0</v>
      </c>
      <c r="H128" s="6"/>
    </row>
    <row r="129" spans="1:8" ht="89.25">
      <c r="A129" s="33">
        <v>121</v>
      </c>
      <c r="B129" s="109" t="s">
        <v>176</v>
      </c>
      <c r="C129" s="34">
        <v>10</v>
      </c>
      <c r="D129" s="4" t="s">
        <v>17</v>
      </c>
      <c r="E129" s="66"/>
      <c r="F129" s="63"/>
      <c r="G129" s="58" t="s">
        <v>0</v>
      </c>
      <c r="H129" s="6"/>
    </row>
    <row r="130" spans="1:8" ht="89.25">
      <c r="A130" s="63">
        <v>122</v>
      </c>
      <c r="B130" s="101" t="s">
        <v>177</v>
      </c>
      <c r="C130" s="69">
        <v>20</v>
      </c>
      <c r="D130" s="4" t="s">
        <v>17</v>
      </c>
      <c r="E130" s="86"/>
      <c r="F130" s="63"/>
      <c r="G130" s="57" t="s">
        <v>0</v>
      </c>
      <c r="H130" s="6"/>
    </row>
    <row r="131" spans="1:8" ht="114.75">
      <c r="A131" s="33">
        <v>123</v>
      </c>
      <c r="B131" s="101" t="s">
        <v>179</v>
      </c>
      <c r="C131" s="69">
        <v>4</v>
      </c>
      <c r="D131" s="4" t="s">
        <v>17</v>
      </c>
      <c r="E131" s="86"/>
      <c r="F131" s="63"/>
      <c r="G131" s="57" t="s">
        <v>0</v>
      </c>
      <c r="H131" s="6"/>
    </row>
    <row r="132" spans="1:8" ht="89.25">
      <c r="A132" s="63">
        <v>124</v>
      </c>
      <c r="B132" s="101" t="s">
        <v>178</v>
      </c>
      <c r="C132" s="69">
        <v>33</v>
      </c>
      <c r="D132" s="4" t="s">
        <v>17</v>
      </c>
      <c r="E132" s="86"/>
      <c r="F132" s="63"/>
      <c r="G132" s="57" t="s">
        <v>0</v>
      </c>
      <c r="H132" s="6"/>
    </row>
    <row r="133" spans="1:8" ht="102">
      <c r="A133" s="33">
        <v>125</v>
      </c>
      <c r="B133" s="101" t="s">
        <v>180</v>
      </c>
      <c r="C133" s="69">
        <v>150.75</v>
      </c>
      <c r="D133" s="4" t="s">
        <v>19</v>
      </c>
      <c r="E133" s="86"/>
      <c r="F133" s="63"/>
      <c r="G133" s="57" t="s">
        <v>18</v>
      </c>
      <c r="H133" s="6"/>
    </row>
    <row r="134" spans="1:8" ht="102">
      <c r="A134" s="63">
        <v>126</v>
      </c>
      <c r="B134" s="101" t="s">
        <v>183</v>
      </c>
      <c r="C134" s="69">
        <v>167.05</v>
      </c>
      <c r="D134" s="4" t="s">
        <v>19</v>
      </c>
      <c r="E134" s="86"/>
      <c r="F134" s="63"/>
      <c r="G134" s="57" t="s">
        <v>18</v>
      </c>
      <c r="H134" s="6"/>
    </row>
    <row r="135" spans="1:8" ht="102">
      <c r="A135" s="33">
        <v>127</v>
      </c>
      <c r="B135" s="101" t="s">
        <v>182</v>
      </c>
      <c r="C135" s="69">
        <v>12</v>
      </c>
      <c r="D135" s="4" t="s">
        <v>17</v>
      </c>
      <c r="E135" s="86"/>
      <c r="F135" s="63"/>
      <c r="G135" s="57" t="s">
        <v>0</v>
      </c>
      <c r="H135" s="6"/>
    </row>
    <row r="136" spans="1:8" ht="102">
      <c r="A136" s="63">
        <v>128</v>
      </c>
      <c r="B136" s="109" t="s">
        <v>181</v>
      </c>
      <c r="C136" s="34">
        <v>7</v>
      </c>
      <c r="D136" s="4" t="s">
        <v>17</v>
      </c>
      <c r="E136" s="66"/>
      <c r="F136" s="63"/>
      <c r="G136" s="58" t="s">
        <v>0</v>
      </c>
      <c r="H136" s="6"/>
    </row>
    <row r="137" spans="1:8" ht="102">
      <c r="A137" s="33">
        <v>129</v>
      </c>
      <c r="B137" s="101" t="s">
        <v>184</v>
      </c>
      <c r="C137" s="69">
        <v>4</v>
      </c>
      <c r="D137" s="4" t="s">
        <v>17</v>
      </c>
      <c r="E137" s="86"/>
      <c r="F137" s="63"/>
      <c r="G137" s="57" t="s">
        <v>0</v>
      </c>
      <c r="H137" s="6"/>
    </row>
    <row r="138" spans="1:8" ht="102">
      <c r="A138" s="63">
        <v>130</v>
      </c>
      <c r="B138" s="101" t="s">
        <v>185</v>
      </c>
      <c r="C138" s="69">
        <v>2</v>
      </c>
      <c r="D138" s="4" t="s">
        <v>17</v>
      </c>
      <c r="E138" s="86"/>
      <c r="F138" s="63"/>
      <c r="G138" s="57" t="s">
        <v>0</v>
      </c>
      <c r="H138" s="6"/>
    </row>
    <row r="139" spans="1:8" ht="76.5">
      <c r="A139" s="33">
        <v>131</v>
      </c>
      <c r="B139" s="101" t="s">
        <v>186</v>
      </c>
      <c r="C139" s="69">
        <v>20</v>
      </c>
      <c r="D139" s="4" t="s">
        <v>17</v>
      </c>
      <c r="E139" s="86"/>
      <c r="F139" s="63"/>
      <c r="G139" s="57" t="s">
        <v>0</v>
      </c>
      <c r="H139" s="6"/>
    </row>
    <row r="140" spans="1:8" ht="76.5">
      <c r="A140" s="63">
        <v>132</v>
      </c>
      <c r="B140" s="109" t="s">
        <v>187</v>
      </c>
      <c r="C140" s="34">
        <v>15</v>
      </c>
      <c r="D140" s="4" t="s">
        <v>17</v>
      </c>
      <c r="E140" s="66"/>
      <c r="F140" s="63"/>
      <c r="G140" s="58" t="s">
        <v>0</v>
      </c>
      <c r="H140" s="6"/>
    </row>
    <row r="141" spans="1:8" ht="102">
      <c r="A141" s="33">
        <v>133</v>
      </c>
      <c r="B141" s="109" t="s">
        <v>188</v>
      </c>
      <c r="C141" s="34">
        <v>6</v>
      </c>
      <c r="D141" s="49" t="s">
        <v>17</v>
      </c>
      <c r="E141" s="66"/>
      <c r="F141" s="63"/>
      <c r="G141" s="58" t="s">
        <v>0</v>
      </c>
      <c r="H141" s="6"/>
    </row>
    <row r="142" spans="1:8" ht="102">
      <c r="A142" s="38">
        <v>134</v>
      </c>
      <c r="B142" s="109" t="s">
        <v>189</v>
      </c>
      <c r="C142" s="34">
        <v>4</v>
      </c>
      <c r="D142" s="31" t="s">
        <v>17</v>
      </c>
      <c r="E142" s="66"/>
      <c r="F142" s="38"/>
      <c r="G142" s="58" t="s">
        <v>0</v>
      </c>
      <c r="H142" s="41"/>
    </row>
    <row r="143" spans="1:8" ht="89.25">
      <c r="A143" s="33">
        <v>135</v>
      </c>
      <c r="B143" s="101" t="s">
        <v>190</v>
      </c>
      <c r="C143" s="69">
        <v>30</v>
      </c>
      <c r="D143" s="4" t="s">
        <v>17</v>
      </c>
      <c r="E143" s="46"/>
      <c r="F143" s="63"/>
      <c r="G143" s="59" t="s">
        <v>0</v>
      </c>
      <c r="H143" s="6"/>
    </row>
    <row r="144" spans="1:8" ht="89.25">
      <c r="A144" s="63">
        <v>136</v>
      </c>
      <c r="B144" s="101" t="s">
        <v>191</v>
      </c>
      <c r="C144" s="69">
        <v>18</v>
      </c>
      <c r="D144" s="4" t="s">
        <v>17</v>
      </c>
      <c r="E144" s="46"/>
      <c r="F144" s="63"/>
      <c r="G144" s="59" t="s">
        <v>0</v>
      </c>
      <c r="H144" s="6"/>
    </row>
    <row r="145" spans="1:8" ht="76.5">
      <c r="A145" s="84">
        <v>137</v>
      </c>
      <c r="B145" s="110" t="s">
        <v>114</v>
      </c>
      <c r="C145" s="82">
        <v>8</v>
      </c>
      <c r="D145" s="49" t="s">
        <v>17</v>
      </c>
      <c r="E145" s="62"/>
      <c r="F145" s="42"/>
      <c r="G145" s="85" t="s">
        <v>0</v>
      </c>
      <c r="H145" s="56"/>
    </row>
    <row r="146" spans="1:8" ht="76.5">
      <c r="A146" s="63">
        <v>138</v>
      </c>
      <c r="B146" s="113" t="s">
        <v>115</v>
      </c>
      <c r="C146" s="34">
        <v>2</v>
      </c>
      <c r="D146" s="4" t="s">
        <v>17</v>
      </c>
      <c r="E146" s="62"/>
      <c r="F146" s="63"/>
      <c r="G146" s="59" t="s">
        <v>0</v>
      </c>
      <c r="H146" s="6"/>
    </row>
    <row r="147" spans="1:8" ht="89.25">
      <c r="A147" s="83">
        <v>139</v>
      </c>
      <c r="B147" s="114" t="s">
        <v>116</v>
      </c>
      <c r="C147" s="34">
        <v>12</v>
      </c>
      <c r="D147" s="49" t="s">
        <v>17</v>
      </c>
      <c r="E147" s="68"/>
      <c r="F147" s="38"/>
      <c r="G147" s="67" t="s">
        <v>0</v>
      </c>
      <c r="H147" s="41"/>
    </row>
    <row r="148" spans="1:8" ht="102">
      <c r="A148" s="63">
        <v>140</v>
      </c>
      <c r="B148" s="101" t="s">
        <v>117</v>
      </c>
      <c r="C148" s="69">
        <v>2</v>
      </c>
      <c r="D148" s="4" t="s">
        <v>17</v>
      </c>
      <c r="E148" s="60"/>
      <c r="F148" s="63"/>
      <c r="G148" s="59" t="s">
        <v>0</v>
      </c>
      <c r="H148" s="6"/>
    </row>
    <row r="149" spans="1:8" ht="102">
      <c r="A149" s="33">
        <v>141</v>
      </c>
      <c r="B149" s="101" t="s">
        <v>118</v>
      </c>
      <c r="C149" s="69">
        <v>44</v>
      </c>
      <c r="D149" s="4" t="s">
        <v>17</v>
      </c>
      <c r="E149" s="60"/>
      <c r="F149" s="63"/>
      <c r="G149" s="59" t="s">
        <v>0</v>
      </c>
      <c r="H149" s="6"/>
    </row>
    <row r="150" spans="1:8" ht="295.5" customHeight="1">
      <c r="A150" s="63">
        <v>142</v>
      </c>
      <c r="B150" s="80" t="s">
        <v>119</v>
      </c>
      <c r="C150" s="69">
        <v>6</v>
      </c>
      <c r="D150" s="4" t="s">
        <v>17</v>
      </c>
      <c r="E150" s="60"/>
      <c r="F150" s="63"/>
      <c r="G150" s="59" t="s">
        <v>0</v>
      </c>
      <c r="H150" s="6"/>
    </row>
    <row r="151" spans="1:8" ht="258.75" customHeight="1">
      <c r="A151" s="33">
        <v>143</v>
      </c>
      <c r="B151" s="80" t="s">
        <v>120</v>
      </c>
      <c r="C151" s="69">
        <v>9</v>
      </c>
      <c r="D151" s="4" t="s">
        <v>17</v>
      </c>
      <c r="E151" s="60"/>
      <c r="F151" s="63"/>
      <c r="G151" s="59" t="s">
        <v>0</v>
      </c>
      <c r="H151" s="6"/>
    </row>
    <row r="152" spans="1:8" ht="133.5" customHeight="1">
      <c r="A152" s="63">
        <v>144</v>
      </c>
      <c r="B152" s="80" t="s">
        <v>192</v>
      </c>
      <c r="C152" s="69">
        <v>1</v>
      </c>
      <c r="D152" s="4" t="s">
        <v>17</v>
      </c>
      <c r="E152" s="60"/>
      <c r="F152" s="63"/>
      <c r="G152" s="59" t="s">
        <v>0</v>
      </c>
      <c r="H152" s="6"/>
    </row>
    <row r="153" spans="1:8" ht="126" customHeight="1">
      <c r="A153" s="33">
        <v>145</v>
      </c>
      <c r="B153" s="30" t="s">
        <v>44</v>
      </c>
      <c r="C153" s="34">
        <v>4</v>
      </c>
      <c r="D153" s="4" t="s">
        <v>17</v>
      </c>
      <c r="E153" s="60"/>
      <c r="F153" s="63"/>
      <c r="G153" s="59" t="s">
        <v>0</v>
      </c>
      <c r="H153" s="6"/>
    </row>
    <row r="154" spans="1:8" ht="162" customHeight="1">
      <c r="A154" s="63">
        <v>146</v>
      </c>
      <c r="B154" s="81" t="s">
        <v>45</v>
      </c>
      <c r="C154" s="69">
        <v>42</v>
      </c>
      <c r="D154" s="4" t="s">
        <v>17</v>
      </c>
      <c r="E154" s="46"/>
      <c r="F154" s="63"/>
      <c r="G154" s="70" t="s">
        <v>0</v>
      </c>
      <c r="H154" s="6"/>
    </row>
    <row r="155" spans="1:8" ht="144" customHeight="1">
      <c r="A155" s="33">
        <v>147</v>
      </c>
      <c r="B155" s="80" t="s">
        <v>193</v>
      </c>
      <c r="C155" s="69">
        <v>7</v>
      </c>
      <c r="D155" s="4" t="s">
        <v>35</v>
      </c>
      <c r="E155" s="46"/>
      <c r="F155" s="63"/>
      <c r="G155" s="70" t="s">
        <v>36</v>
      </c>
      <c r="H155" s="6"/>
    </row>
    <row r="156" spans="1:8" ht="108" customHeight="1">
      <c r="A156" s="63">
        <v>148</v>
      </c>
      <c r="B156" s="80" t="s">
        <v>46</v>
      </c>
      <c r="C156" s="69">
        <v>7</v>
      </c>
      <c r="D156" s="4" t="s">
        <v>35</v>
      </c>
      <c r="E156" s="46"/>
      <c r="F156" s="63"/>
      <c r="G156" s="70" t="s">
        <v>36</v>
      </c>
      <c r="H156" s="6"/>
    </row>
    <row r="157" spans="1:8" ht="97.5" customHeight="1">
      <c r="A157" s="33">
        <v>149</v>
      </c>
      <c r="B157" s="80" t="s">
        <v>47</v>
      </c>
      <c r="C157" s="69">
        <v>7</v>
      </c>
      <c r="D157" s="40" t="s">
        <v>35</v>
      </c>
      <c r="E157" s="48"/>
      <c r="F157" s="63"/>
      <c r="G157" s="70" t="s">
        <v>36</v>
      </c>
      <c r="H157" s="56"/>
    </row>
    <row r="158" spans="1:8" ht="80.25" customHeight="1">
      <c r="A158" s="63">
        <v>150</v>
      </c>
      <c r="B158" s="80" t="s">
        <v>48</v>
      </c>
      <c r="C158" s="69">
        <v>3</v>
      </c>
      <c r="D158" s="40" t="s">
        <v>35</v>
      </c>
      <c r="E158" s="48"/>
      <c r="F158" s="63"/>
      <c r="G158" s="70" t="s">
        <v>36</v>
      </c>
      <c r="H158" s="56"/>
    </row>
    <row r="159" spans="1:8" ht="98.25" customHeight="1">
      <c r="A159" s="33">
        <v>151</v>
      </c>
      <c r="B159" s="80" t="s">
        <v>49</v>
      </c>
      <c r="C159" s="69">
        <v>3</v>
      </c>
      <c r="D159" s="4" t="s">
        <v>35</v>
      </c>
      <c r="E159" s="46"/>
      <c r="F159" s="63"/>
      <c r="G159" s="70" t="s">
        <v>36</v>
      </c>
      <c r="H159" s="6"/>
    </row>
    <row r="160" spans="1:8" ht="105" customHeight="1">
      <c r="A160" s="63">
        <v>152</v>
      </c>
      <c r="B160" s="80" t="s">
        <v>50</v>
      </c>
      <c r="C160" s="69">
        <v>3</v>
      </c>
      <c r="D160" s="4" t="s">
        <v>35</v>
      </c>
      <c r="E160" s="46"/>
      <c r="F160" s="63"/>
      <c r="G160" s="70" t="s">
        <v>36</v>
      </c>
      <c r="H160" s="6"/>
    </row>
    <row r="161" spans="1:13" ht="33" customHeight="1">
      <c r="A161" s="63"/>
      <c r="B161" s="72" t="s">
        <v>37</v>
      </c>
      <c r="C161" s="127"/>
      <c r="D161" s="128"/>
      <c r="E161" s="94"/>
      <c r="F161" s="97"/>
      <c r="G161" s="95"/>
      <c r="H161" s="71"/>
      <c r="M161" s="96"/>
    </row>
    <row r="164" spans="1:13">
      <c r="C164" s="98">
        <f>SUM(C9:C163)</f>
        <v>119709.53999999998</v>
      </c>
    </row>
    <row r="165" spans="1:13" ht="15.75">
      <c r="F165" s="32"/>
    </row>
    <row r="166" spans="1:13" ht="15.75">
      <c r="F166" s="32"/>
    </row>
    <row r="167" spans="1:13" ht="15.75">
      <c r="F167" s="32"/>
    </row>
  </sheetData>
  <mergeCells count="8">
    <mergeCell ref="A1:H1"/>
    <mergeCell ref="A5:H5"/>
    <mergeCell ref="A6:A7"/>
    <mergeCell ref="B6:B7"/>
    <mergeCell ref="C6:D7"/>
    <mergeCell ref="E6:F6"/>
    <mergeCell ref="G6:G7"/>
    <mergeCell ref="H6:H7"/>
  </mergeCells>
  <printOptions horizontalCentered="1"/>
  <pageMargins left="0.55118110236220497" right="0.4" top="0.97" bottom="0.28999999999999998" header="0.78" footer="0.23622047244094499"/>
  <pageSetup paperSize="9" scale="85" orientation="landscape" r:id="rId1"/>
  <headerFooter>
    <oddHeader xml:space="preserve">&amp;RPART-I  PAGE &amp;P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DNIT PRE</vt:lpstr>
      <vt:lpstr>'DNIT PRE'!Print_Area</vt:lpstr>
      <vt:lpstr>'DNIT PRE'!Print_Titles</vt:lpstr>
    </vt:vector>
  </TitlesOfParts>
  <Company>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c:creator>
  <cp:lastModifiedBy>Windows User</cp:lastModifiedBy>
  <cp:lastPrinted>2021-06-08T04:45:46Z</cp:lastPrinted>
  <dcterms:created xsi:type="dcterms:W3CDTF">2009-04-28T06:29:15Z</dcterms:created>
  <dcterms:modified xsi:type="dcterms:W3CDTF">2021-06-08T05:07:59Z</dcterms:modified>
</cp:coreProperties>
</file>